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80" yWindow="60" windowWidth="19960" windowHeight="14480" tabRatio="500"/>
  </bookViews>
  <sheets>
    <sheet name="GR4 U1 Pre" sheetId="1" r:id="rId1"/>
    <sheet name="GR4 U1 CP1" sheetId="2" r:id="rId2"/>
    <sheet name="GR4 U1 Post" sheetId="19" r:id="rId3"/>
    <sheet name="GR4 U2 Pre" sheetId="20" r:id="rId4"/>
    <sheet name="GR4 U2 CP1" sheetId="21" r:id="rId5"/>
    <sheet name="GR4 U2 CP2" sheetId="22" r:id="rId6"/>
    <sheet name="GR4 U2 WS1" sheetId="24" r:id="rId7"/>
    <sheet name="GR4 U2 Post" sheetId="23" r:id="rId8"/>
    <sheet name="GR4 U3 Pre" sheetId="25" r:id="rId9"/>
    <sheet name="GR4 U3 CP1" sheetId="26" r:id="rId10"/>
    <sheet name="GR4 U3 CP2" sheetId="27" r:id="rId11"/>
    <sheet name="GR4 U3 Post" sheetId="28" r:id="rId12"/>
    <sheet name="GR4 U4 Pre" sheetId="29" r:id="rId13"/>
    <sheet name="GR4 U4 WS1" sheetId="30" r:id="rId14"/>
    <sheet name="GR4 U4 CP1" sheetId="31" r:id="rId15"/>
    <sheet name="GR4 U4 WS2" sheetId="32" r:id="rId16"/>
    <sheet name="GR4 U4 CP2" sheetId="34" r:id="rId17"/>
    <sheet name="GR4 U4 Post" sheetId="33" r:id="rId1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2" l="1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11" i="22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11" i="34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11" i="31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11" i="30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11" i="29"/>
  <c r="Z47" i="28"/>
  <c r="Z46" i="28"/>
  <c r="Z45" i="28"/>
  <c r="Z44" i="28"/>
  <c r="Z43" i="28"/>
  <c r="Z42" i="28"/>
  <c r="Z41" i="28"/>
  <c r="Z40" i="28"/>
  <c r="Z39" i="28"/>
  <c r="Z38" i="28"/>
  <c r="Z37" i="28"/>
  <c r="Z36" i="28"/>
  <c r="Z35" i="28"/>
  <c r="Z34" i="28"/>
  <c r="Z33" i="28"/>
  <c r="Z32" i="28"/>
  <c r="Z31" i="28"/>
  <c r="Z30" i="28"/>
  <c r="Z29" i="28"/>
  <c r="Z28" i="28"/>
  <c r="Z27" i="28"/>
  <c r="Z26" i="28"/>
  <c r="Z25" i="28"/>
  <c r="Z24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11" i="27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11" i="26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11" i="25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11" i="24"/>
  <c r="R47" i="23"/>
  <c r="R46" i="23"/>
  <c r="R45" i="23"/>
  <c r="R44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11" i="21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1" i="2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11" i="1"/>
</calcChain>
</file>

<file path=xl/sharedStrings.xml><?xml version="1.0" encoding="utf-8"?>
<sst xmlns="http://schemas.openxmlformats.org/spreadsheetml/2006/main" count="1222" uniqueCount="434">
  <si>
    <t>SCHOOL:</t>
  </si>
  <si>
    <t>TEACHER:</t>
  </si>
  <si>
    <t>DATE:</t>
  </si>
  <si>
    <t>Pre-Assessment</t>
  </si>
  <si>
    <t>Items</t>
  </si>
  <si>
    <t>TOTAL</t>
  </si>
  <si>
    <t>SCORE / LEVEL OF PROFICIENCY</t>
  </si>
  <si>
    <t xml:space="preserve">CCSS  &gt; </t>
  </si>
  <si>
    <t xml:space="preserve">
POSSIBLE POINTS &gt;  </t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</si>
  <si>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response</t>
    </r>
  </si>
  <si>
    <t>Student Names</t>
  </si>
  <si>
    <t>0–6</t>
  </si>
  <si>
    <t>0, 1, or 2</t>
  </si>
  <si>
    <t>0, 1, 2, or 3</t>
  </si>
  <si>
    <t>0 or 1</t>
  </si>
  <si>
    <t>0 – 41</t>
  </si>
  <si>
    <r>
      <rPr>
        <b/>
        <sz val="12"/>
        <color rgb="FF000000"/>
        <rFont val="Arial"/>
      </rPr>
      <t>13–17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9–12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5–8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0–4 pts</t>
    </r>
    <r>
      <rPr>
        <sz val="9"/>
        <color rgb="FF000000"/>
        <rFont val="Arial"/>
      </rPr>
      <t xml:space="preserve"> – Intensive</t>
    </r>
  </si>
  <si>
    <t>0 – 17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</si>
  <si>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work that could lead to the correct answer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</si>
  <si>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</si>
  <si>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</si>
  <si>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t>3.OA.4, 3.OA.7</t>
  </si>
  <si>
    <t>0–4</t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</si>
  <si>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explanation</t>
    </r>
  </si>
  <si>
    <t>Post-Assessment</t>
  </si>
  <si>
    <t>Checkpoint</t>
  </si>
  <si>
    <t>1a</t>
  </si>
  <si>
    <t>1b</t>
  </si>
  <si>
    <t>1c</t>
  </si>
  <si>
    <t>6a</t>
  </si>
  <si>
    <t>6b</t>
  </si>
  <si>
    <t>5a</t>
  </si>
  <si>
    <t>5b</t>
  </si>
  <si>
    <t>ITEM  &gt;</t>
  </si>
  <si>
    <t xml:space="preserve">
DESCRIPTION  &gt;</t>
  </si>
  <si>
    <t>Bridges Gr 4 Unit 1 Pre-Assessment</t>
  </si>
  <si>
    <t>Bridges Gr 4 Unit 1 Post-Assessment</t>
  </si>
  <si>
    <t>6a–c</t>
  </si>
  <si>
    <t>9a</t>
  </si>
  <si>
    <t>9b</t>
  </si>
  <si>
    <t>10a</t>
  </si>
  <si>
    <t>10b</t>
  </si>
  <si>
    <t>11a</t>
  </si>
  <si>
    <t>11b</t>
  </si>
  <si>
    <t>4.OA.3</t>
  </si>
  <si>
    <t>4.OA.1</t>
  </si>
  <si>
    <t>4.OA.2. 4.OA.3</t>
  </si>
  <si>
    <t>3.OA.6, 3.OA.7</t>
  </si>
  <si>
    <t>3.OA.6, 3.OA.7, 3NBT.3</t>
  </si>
  <si>
    <t>4.OA.4</t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</si>
  <si>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and complete set of factors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</si>
  <si>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pair of correct multiples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</si>
  <si>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identifying a prime number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 explanation that demonstrates understanding of prime numbers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</si>
  <si>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identifying a composite number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 explanation that demonstrates understanding of composite numbers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</si>
  <si>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</si>
  <si>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response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</si>
  <si>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</si>
  <si>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r>
      <rPr>
        <b/>
        <sz val="12"/>
        <color rgb="FF000000"/>
        <rFont val="Arial"/>
      </rPr>
      <t>7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</si>
  <si>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</t>
    </r>
  </si>
  <si>
    <t>0 – 45</t>
  </si>
  <si>
    <t>0–7</t>
  </si>
  <si>
    <t>Bridges Gr 4 Unit 1 Checkpoint 1: Multiplication &amp; Division</t>
  </si>
  <si>
    <t>4.OA.2</t>
  </si>
  <si>
    <t>3.MD.7b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</si>
  <si>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and complete set of factors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</si>
  <si>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set of correct multiples</t>
    </r>
  </si>
  <si>
    <r>
      <rPr>
        <b/>
        <sz val="12"/>
        <color rgb="FF000000"/>
        <rFont val="Arial"/>
      </rPr>
      <t xml:space="preserve">2 pts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</si>
  <si>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table</t>
    </r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</si>
  <si>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</si>
  <si>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 explanation that demonstrates an understanding of composite numbers</t>
    </r>
  </si>
  <si>
    <r>
      <rPr>
        <b/>
        <sz val="12"/>
        <color rgb="FF000000"/>
        <rFont val="Arial"/>
      </rPr>
      <t>2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choice</t>
    </r>
  </si>
  <si>
    <r>
      <rPr>
        <b/>
        <sz val="12"/>
        <color rgb="FF000000"/>
        <rFont val="Arial"/>
      </rPr>
      <t>16–21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11–15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6–10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0–5 pts</t>
    </r>
    <r>
      <rPr>
        <sz val="9"/>
        <color rgb="FF000000"/>
        <rFont val="Arial"/>
      </rPr>
      <t xml:space="preserve"> – Intensive</t>
    </r>
  </si>
  <si>
    <t>0 – 21</t>
  </si>
  <si>
    <r>
      <t xml:space="preserve">Identify 2 equations that represent a multiplicative comparison.
</t>
    </r>
    <r>
      <rPr>
        <i/>
        <sz val="9"/>
        <color rgb="FF000000"/>
        <rFont val="Arial"/>
      </rPr>
      <t>(ans: Choice 2: 20=4×f and Choice 3: 20÷f=4)</t>
    </r>
  </si>
  <si>
    <t>Bridges Gr 4 Unit 2 Pre-Assessment</t>
  </si>
  <si>
    <t>5c</t>
  </si>
  <si>
    <t>10a–d</t>
  </si>
  <si>
    <t>12a</t>
  </si>
  <si>
    <t>12b</t>
  </si>
  <si>
    <t>4.NBT.6</t>
  </si>
  <si>
    <t>4.NBT.5</t>
  </si>
  <si>
    <t>4.NBT.5, 4.NBT.6</t>
  </si>
  <si>
    <t>4.OA.3, 4.NBT.5, 4.MD.2</t>
  </si>
  <si>
    <t>4.NBT.6, 4.MD.2</t>
  </si>
  <si>
    <t>4.NBT.5, 4.MD.2</t>
  </si>
  <si>
    <t>4.OA.2, 4.NBT.5</t>
  </si>
  <si>
    <t>4.NBT.1</t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</si>
  <si>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explanation that
demonstrates understanding
of place value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</si>
  <si>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</si>
  <si>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for each array) 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correctly filling in the missing dimension(s) and area(s)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completing the equation for the array</t>
    </r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</si>
  <si>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</si>
  <si>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 that could lead to the correct answer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</si>
  <si>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</t>
    </r>
  </si>
  <si>
    <r>
      <rPr>
        <b/>
        <sz val="12"/>
        <color rgb="FF000000"/>
        <rFont val="Arial"/>
      </rPr>
      <t>5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</si>
  <si>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</si>
  <si>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</si>
  <si>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0–5</t>
  </si>
  <si>
    <t>Bridges Gr 4 Unit 2 Checkpoint 1: Multiplying by Tens &amp; More</t>
  </si>
  <si>
    <t>Understanding: 1 point for using the information given in the problem (i.e., the relevant quantities)
Strategy: 1 point for using a viable strategy that could lead to the correct answer
Answer: 1 point for showing the correct answer</t>
  </si>
  <si>
    <t>Strategy: 1 point for using a viable strategy that could lead to the correct answer
Equation: 1 point for writing an equation that represents the problem ac curately
Answer: 1 point for showing the correct answer labeled with the correct units (subtract half a point if the answer is correct, but is not labeled correctly)</t>
  </si>
  <si>
    <r>
      <rPr>
        <b/>
        <sz val="12"/>
        <color rgb="FF000000"/>
        <rFont val="Arial"/>
      </rPr>
      <t>7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</si>
  <si>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3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</si>
  <si>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Bridges Gr 4 Unit 2 Checkpoint 2: Multiplication</t>
  </si>
  <si>
    <t>4.OA.3, 4.NBT.5, 4.MD.3</t>
  </si>
  <si>
    <r>
      <rPr>
        <b/>
        <sz val="12"/>
        <color rgb="FF000000"/>
        <rFont val="Arial"/>
      </rPr>
      <t>4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</si>
  <si>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sz val="9"/>
        <color rgb="FF000000"/>
        <rFont val="Arial"/>
      </rPr>
      <t>(*see Note on Scoring Scale for Solving Story Problems below.)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</si>
  <si>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sz val="9"/>
        <color rgb="FF000000"/>
        <rFont val="Arial"/>
      </rPr>
      <t xml:space="preserve"> (*see Note on Scoring Scale for Solving Story Problems below.)</t>
    </r>
  </si>
  <si>
    <t>Work Sample</t>
  </si>
  <si>
    <t>Bridges Gr 4 Unit 2 Work Sample 1: Multiplication Strategies</t>
  </si>
  <si>
    <t>2a</t>
  </si>
  <si>
    <t>2b</t>
  </si>
  <si>
    <r>
      <rPr>
        <b/>
        <sz val="12"/>
        <color rgb="FF000000"/>
        <rFont val="Arial"/>
      </rPr>
      <t>DO NOT SCORE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</si>
  <si>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Note: The problem must involve multiplication, match the given expression (8×24), and include a question.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</si>
  <si>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Note: The problem must involve multiplication, match the given expression (11×22), and include a question.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</si>
  <si>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(*see Scoring Scale for Solving Story Problems below.)</t>
    </r>
  </si>
  <si>
    <r>
      <rPr>
        <b/>
        <sz val="12"/>
        <color rgb="FF000000"/>
        <rFont val="Arial"/>
      </rPr>
      <t>3 pts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sz val="9"/>
        <color rgb="FF000000"/>
        <rFont val="Arial"/>
      </rPr>
      <t xml:space="preserve"> (*see Scoring Scale for Solving Story Problems below.)</t>
    </r>
  </si>
  <si>
    <t>Understanding: 1 point for using the information given in the problem (i.e., the relevant quantities)
Strategy: 1 point for using a viable strategy that could lead to the correct answer
Answer: 1 point for showing the correct answer
Units: 1 point for labeling the answer with the correct units</t>
  </si>
  <si>
    <t>---</t>
  </si>
  <si>
    <r>
      <rPr>
        <b/>
        <sz val="12"/>
        <color rgb="FF000000"/>
        <rFont val="Arial"/>
      </rPr>
      <t>8–10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5–7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3–4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0–2 pts</t>
    </r>
    <r>
      <rPr>
        <sz val="9"/>
        <color rgb="FF000000"/>
        <rFont val="Arial"/>
      </rPr>
      <t xml:space="preserve"> – Intensive</t>
    </r>
  </si>
  <si>
    <t>0 – 10</t>
  </si>
  <si>
    <t>4.NBT.5, 4.MD.3</t>
  </si>
  <si>
    <t>4.OA.3, 4.NBT.5, 4.NBT.6</t>
  </si>
  <si>
    <r>
      <rPr>
        <b/>
        <sz val="12"/>
        <color rgb="FF000000"/>
        <rFont val="Arial"/>
      </rPr>
      <t xml:space="preserve">1 pt possible
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explanation that makes sense in the context of the problem</t>
    </r>
  </si>
  <si>
    <t>0–3 (by 0.5)</t>
  </si>
  <si>
    <r>
      <rPr>
        <b/>
        <sz val="12"/>
        <color rgb="FF000000"/>
        <rFont val="Arial"/>
      </rPr>
      <t>34–45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23–33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12–22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0–11 pts</t>
    </r>
    <r>
      <rPr>
        <sz val="9"/>
        <color rgb="FF000000"/>
        <rFont val="Arial"/>
      </rPr>
      <t xml:space="preserve"> – Intensive</t>
    </r>
  </si>
  <si>
    <t>Bridges Gr 4 Unit 3 Pre-Assessment</t>
  </si>
  <si>
    <t>Bridges Gr 4 Unit 2 Post-Assessment</t>
  </si>
  <si>
    <t>3a</t>
  </si>
  <si>
    <t>3b</t>
  </si>
  <si>
    <t>4a</t>
  </si>
  <si>
    <t>4b</t>
  </si>
  <si>
    <t>6a–d</t>
  </si>
  <si>
    <t>7a–d</t>
  </si>
  <si>
    <t>8a–d</t>
  </si>
  <si>
    <t>11c</t>
  </si>
  <si>
    <t>13a</t>
  </si>
  <si>
    <t>13b</t>
  </si>
  <si>
    <t>4.NF.2</t>
  </si>
  <si>
    <t>4.NF.3d</t>
  </si>
  <si>
    <t>4.NF.5</t>
  </si>
  <si>
    <t>4.NF.3c, 4.NF.5</t>
  </si>
  <si>
    <t>4.NF.6</t>
  </si>
  <si>
    <t>4.NF.7</t>
  </si>
  <si>
    <t>4.NF.1</t>
  </si>
  <si>
    <t>4.NF.3b</t>
  </si>
  <si>
    <t>4.NF.3a</t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</si>
  <si>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accurate equation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</si>
  <si>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explanation that includes the use of labeled sketches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</si>
  <si>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any viable
explanation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</si>
  <si>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explanation</t>
    </r>
  </si>
  <si>
    <t>When considering strategy use, award the point if the strategy used could lead to a correct answer, even if the student made a mathematical error.</t>
  </si>
  <si>
    <t>0 – 49</t>
  </si>
  <si>
    <r>
      <rPr>
        <b/>
        <sz val="12"/>
        <color rgb="FF000000"/>
        <rFont val="Arial"/>
      </rPr>
      <t>13–49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0–12 pts</t>
    </r>
    <r>
      <rPr>
        <sz val="9"/>
        <color rgb="FF000000"/>
        <rFont val="Arial"/>
      </rPr>
      <t xml:space="preserve"> –  May need Tier 3 Support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</si>
  <si>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fraction accompanied by an accurate sketch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</si>
  <si>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</si>
  <si>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sketches showing that the three fractions are equivalent</t>
    </r>
  </si>
  <si>
    <r>
      <rPr>
        <b/>
        <sz val="12"/>
        <color rgb="FF000000"/>
        <rFont val="Arial"/>
      </rPr>
      <t>9–11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6–8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3–5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0–2 pts</t>
    </r>
    <r>
      <rPr>
        <sz val="9"/>
        <color rgb="FF000000"/>
        <rFont val="Arial"/>
      </rPr>
      <t xml:space="preserve"> – Intensive</t>
    </r>
  </si>
  <si>
    <t>0 – 11</t>
  </si>
  <si>
    <t>1d</t>
  </si>
  <si>
    <t>2a–c</t>
  </si>
  <si>
    <t>5a–b</t>
  </si>
  <si>
    <t>4.NF.5, 4.NF.6</t>
  </si>
  <si>
    <t>4.NF.1, 4.NF.3d</t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</si>
  <si>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
decimal or fraction name</t>
    </r>
  </si>
  <si>
    <r>
      <rPr>
        <b/>
        <sz val="12"/>
        <color rgb="FF000000"/>
        <rFont val="Arial"/>
      </rPr>
      <t>12–16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8–11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4–7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Intensive</t>
    </r>
  </si>
  <si>
    <t>0 – 16</t>
  </si>
  <si>
    <t>Bridges Gr 4 Unit 3 Post-Assessment</t>
  </si>
  <si>
    <t>4.NF.4c</t>
  </si>
  <si>
    <r>
      <rPr>
        <b/>
        <sz val="12"/>
        <color rgb="FF000000"/>
        <rFont val="Arial"/>
      </rPr>
      <t>37–49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25–36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13–24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0–12 pts</t>
    </r>
    <r>
      <rPr>
        <sz val="9"/>
        <color rgb="FF000000"/>
        <rFont val="Arial"/>
      </rPr>
      <t xml:space="preserve"> – Intensive</t>
    </r>
  </si>
  <si>
    <t>Bridges Gr 4 Unit 4 Pre-Assessment</t>
  </si>
  <si>
    <t>4.NBT.4</t>
  </si>
  <si>
    <t>4.NBT.1, 4.NBT.2</t>
  </si>
  <si>
    <t>4.NBT.3</t>
  </si>
  <si>
    <t>4.NBT.2</t>
  </si>
  <si>
    <t>4.MD.1</t>
  </si>
  <si>
    <t>4.MD.2</t>
  </si>
  <si>
    <t>4.MD.1, 4.MD.2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</si>
  <si>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</si>
  <si>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completing the table correctly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</si>
  <si>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</si>
  <si>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reasonable explanation of the strategy used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</si>
  <si>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blank</t>
    </r>
  </si>
  <si>
    <r>
      <rPr>
        <b/>
        <sz val="12"/>
        <color rgb="FF000000"/>
        <rFont val="Arial"/>
      </rPr>
      <t>10–39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 May need Tier 3 Support</t>
    </r>
  </si>
  <si>
    <t>0 – 39</t>
  </si>
  <si>
    <t>supports 4.OA</t>
  </si>
  <si>
    <t>4.MD.2, 
supports 4.NBT</t>
  </si>
  <si>
    <t>supports 4.NBT, 4.MP.5</t>
  </si>
  <si>
    <t>supports 4.NBT, 4.NBT.4, 4.MP.5</t>
  </si>
  <si>
    <r>
      <rPr>
        <b/>
        <sz val="12"/>
        <color rgb="FF000000"/>
        <rFont val="Arial"/>
      </rPr>
      <t>15–20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10–14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5–9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0–4 pts</t>
    </r>
    <r>
      <rPr>
        <sz val="9"/>
        <color rgb="FF000000"/>
        <rFont val="Arial"/>
      </rPr>
      <t xml:space="preserve"> – Intensive</t>
    </r>
  </si>
  <si>
    <t>0 – 20</t>
  </si>
  <si>
    <t>Bridges Gr 4 Unit 4 Work Sample 1: Addition Strategies</t>
  </si>
  <si>
    <r>
      <rPr>
        <b/>
        <sz val="12"/>
        <color rgb="FF000000"/>
        <rFont val="Arial"/>
      </rPr>
      <t>10–13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7–9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4–6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Intensive</t>
    </r>
  </si>
  <si>
    <t>0 – 13</t>
  </si>
  <si>
    <t>4.NBT2</t>
  </si>
  <si>
    <t>supports 4.NBT, 4.NBT.4</t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</si>
  <si>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</si>
  <si>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any viable explanation that demonstrates an
understanding of rounding</t>
    </r>
  </si>
  <si>
    <t>Bridges Gr 4 Unit 4 Work Sample 2: Subtraction Strategies</t>
  </si>
  <si>
    <t>Bridges Gr 4 Unit 4 Post-Assessment</t>
  </si>
  <si>
    <t>Bridges Gr 4 Unit 4 Checkpoint 2: Subtraction</t>
  </si>
  <si>
    <r>
      <rPr>
        <b/>
        <sz val="12"/>
        <color rgb="FF000000"/>
        <rFont val="Arial"/>
      </rPr>
      <t>6–8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4–5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2–3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 pts</t>
    </r>
    <r>
      <rPr>
        <sz val="9"/>
        <color rgb="FF000000"/>
        <rFont val="Arial"/>
      </rPr>
      <t xml:space="preserve"> – Intensive</t>
    </r>
  </si>
  <si>
    <t>0 – 8</t>
  </si>
  <si>
    <t>supports 4.NBT</t>
  </si>
  <si>
    <r>
      <rPr>
        <b/>
        <sz val="12"/>
        <color rgb="FF000000"/>
        <rFont val="Arial"/>
      </rPr>
      <t>30–39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20–29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10–19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</si>
  <si>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>10.5–41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0–10 pts</t>
    </r>
    <r>
      <rPr>
        <sz val="9"/>
        <color rgb="FF000000"/>
        <rFont val="Arial"/>
      </rPr>
      <t xml:space="preserve"> –  May need Tier 3 Support</t>
    </r>
  </si>
  <si>
    <r>
      <rPr>
        <b/>
        <sz val="12"/>
        <color rgb="FF000000"/>
        <rFont val="Arial"/>
      </rPr>
      <t>31–41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20.5–30.5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10.5–20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0–10 pts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</si>
  <si>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>12–45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0–11 pts</t>
    </r>
    <r>
      <rPr>
        <sz val="9"/>
        <color rgb="FF000000"/>
        <rFont val="Arial"/>
      </rPr>
      <t xml:space="preserve"> –  May need Tier 3 Support</t>
    </r>
  </si>
  <si>
    <t>Bridges Gr 4 Unit 4 Checkpoint 1: Place Value &amp; Addition</t>
  </si>
  <si>
    <r>
      <t xml:space="preserve">Lists the factors of 12 and 5.
</t>
    </r>
    <r>
      <rPr>
        <i/>
        <sz val="9"/>
        <color rgb="FF000000"/>
        <rFont val="Arial"/>
      </rPr>
      <t>(ans: 1, 2, 3, 4, 6, 12; 1, 5)</t>
    </r>
  </si>
  <si>
    <r>
      <t xml:space="preserve">Lists.multiples of 12 and 5.
</t>
    </r>
    <r>
      <rPr>
        <i/>
        <sz val="9"/>
        <color rgb="FF000000"/>
        <rFont val="Arial"/>
      </rPr>
      <t>(Answers will vary. Accept any multiple of 12 such as 24, 36; any multiple of 5 such as 10, 15)</t>
    </r>
  </si>
  <si>
    <r>
      <t xml:space="preserve">Identifies 12 and 5 as prime or composite.
</t>
    </r>
    <r>
      <rPr>
        <i/>
        <sz val="9"/>
        <color rgb="FF000000"/>
        <rFont val="Arial"/>
      </rPr>
      <t>(ans: C, 12 is composite; P, 5 is prime)</t>
    </r>
  </si>
  <si>
    <r>
      <t xml:space="preserve">Names a prime number and tells why it is prime.
</t>
    </r>
    <r>
      <rPr>
        <i/>
        <sz val="9"/>
        <color rgb="FF000000"/>
        <rFont val="Arial"/>
      </rPr>
      <t>(Answers and explanations will vary.)</t>
    </r>
  </si>
  <si>
    <r>
      <t xml:space="preserve">Names a composite number and tells why it is composite.
</t>
    </r>
    <r>
      <rPr>
        <i/>
        <sz val="9"/>
        <color rgb="FF000000"/>
        <rFont val="Arial"/>
      </rPr>
      <t>(Answers and explanations will vary.)</t>
    </r>
  </si>
  <si>
    <r>
      <t xml:space="preserve">Chooses the correct comparison statement to match a multiplication equation.
</t>
    </r>
    <r>
      <rPr>
        <i/>
        <sz val="9"/>
        <color rgb="FF000000"/>
        <rFont val="Arial"/>
      </rPr>
      <t>(ans: Choice 2: 35 pencils are 7 times as many as the 5 pencils at the green table.)</t>
    </r>
  </si>
  <si>
    <r>
      <t xml:space="preserve">Identifies 2 equations that represent a multiplicative comparison.
</t>
    </r>
    <r>
      <rPr>
        <i/>
        <sz val="9"/>
        <color rgb="FF000000"/>
        <rFont val="Arial"/>
      </rPr>
      <t>(ans: Choices 1 and 4: 15=3×m and 15÷m=3)</t>
    </r>
  </si>
  <si>
    <r>
      <t xml:space="preserve">Writes and solves multiplication equations for problems involving multiplicative comparisons.
</t>
    </r>
    <r>
      <rPr>
        <i/>
        <sz val="9"/>
        <color rgb="FF000000"/>
        <rFont val="Arial"/>
      </rPr>
      <t>(ans: a.Eric’s dad is 33 years old. 11×3=33 or 3×11=33;  b.The shoes cost $45. 15×3=45 or 3×15=45;  c.The book cost 2 times as much as the CD. 14÷7=2 or 7×2=14 or 2×7=14)</t>
    </r>
  </si>
  <si>
    <r>
      <t xml:space="preserve">Multiplies and divides to find missing factors and products in a ratio table.
</t>
    </r>
    <r>
      <rPr>
        <i/>
        <sz val="9"/>
        <color rgb="FF000000"/>
        <rFont val="Arial"/>
      </rPr>
      <t>(ans: 12, 30, 10, 66)</t>
    </r>
  </si>
  <si>
    <r>
      <t xml:space="preserve">Divides or thinks of a related multiplication fact to find missing dimensions in an area model.
</t>
    </r>
    <r>
      <rPr>
        <i/>
        <sz val="9"/>
        <color rgb="FF000000"/>
        <rFont val="Arial"/>
      </rPr>
      <t>(ans: 4, 6)</t>
    </r>
  </si>
  <si>
    <r>
      <t xml:space="preserve">Multiplies and divides to find missing factors and products in horizontal equations.
</t>
    </r>
    <r>
      <rPr>
        <i/>
        <sz val="9"/>
        <color rgb="FF000000"/>
        <rFont val="Arial"/>
      </rPr>
      <t>(ans: 10, 80, 4, 6)</t>
    </r>
  </si>
  <si>
    <r>
      <t xml:space="preserve">Multiplies and divides to find missing factors and products in stacked problems.
</t>
    </r>
    <r>
      <rPr>
        <i/>
        <sz val="9"/>
        <color rgb="FF000000"/>
        <rFont val="Arial"/>
      </rPr>
      <t>(ans: 56, 8, 54, 4, 10, 21, 4)</t>
    </r>
  </si>
  <si>
    <r>
      <t xml:space="preserve">Selects the equation that best represents the story problem.
</t>
    </r>
    <r>
      <rPr>
        <i/>
        <sz val="9"/>
        <color rgb="FF000000"/>
        <rFont val="Arial"/>
      </rPr>
      <t>(ans: Choice 1: (5×6)+(6×8)=f)</t>
    </r>
  </si>
  <si>
    <r>
      <t xml:space="preserve">Solves a two-step story problem that involves multiplication and then a multiplicative comparison.
</t>
    </r>
    <r>
      <rPr>
        <i/>
        <sz val="9"/>
        <color rgb="FF000000"/>
        <rFont val="Arial"/>
      </rPr>
      <t>(ans: 160 markers. Equations will vary.)</t>
    </r>
  </si>
  <si>
    <r>
      <t xml:space="preserve">Solves a story problem that involves dividing or using a related multiplication fact. 
</t>
    </r>
    <r>
      <rPr>
        <i/>
        <sz val="9"/>
        <color rgb="FF000000"/>
        <rFont val="Arial"/>
      </rPr>
      <t>(ans: 8 crayons. Eequations will vary.)</t>
    </r>
  </si>
  <si>
    <r>
      <t xml:space="preserve">Solves a multi-step story problem that involves multiplication and addition.
</t>
    </r>
    <r>
      <rPr>
        <i/>
        <sz val="9"/>
        <color rgb="FF000000"/>
        <rFont val="Arial"/>
      </rPr>
      <t>(ans: 78 folders. Work will vary.)</t>
    </r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</si>
  <si>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(2 pts per p[roblem)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 equation that accurately represents the situation</t>
    </r>
  </si>
  <si>
    <r>
      <t xml:space="preserve">Lists the factors of 18 and 7.
</t>
    </r>
    <r>
      <rPr>
        <i/>
        <sz val="9"/>
        <color rgb="FF000000"/>
        <rFont val="Arial"/>
      </rPr>
      <t>(ans: 1, 2, 3, 6, 9, 18; 1,7)</t>
    </r>
  </si>
  <si>
    <r>
      <t xml:space="preserve">Lists multiples of 18 and 7.
</t>
    </r>
    <r>
      <rPr>
        <i/>
        <sz val="9"/>
        <color rgb="FF000000"/>
        <rFont val="Arial"/>
      </rPr>
      <t>(ans: Any multiple of 18 such as 36, 54; any multiple of 7 such as
14, 21)</t>
    </r>
  </si>
  <si>
    <r>
      <t xml:space="preserve">Identifies 18 and 7 as prime or composite.
</t>
    </r>
    <r>
      <rPr>
        <i/>
        <sz val="9"/>
        <color rgb="FF000000"/>
        <rFont val="Arial"/>
      </rPr>
      <t>(ans: 18 is composite; 7 is prime.)</t>
    </r>
  </si>
  <si>
    <r>
      <t xml:space="preserve">Demonstrates an understanding that a 2×n array when n is greater than 1 must be a composite number.
</t>
    </r>
    <r>
      <rPr>
        <i/>
        <sz val="9"/>
        <color rgb="FF000000"/>
        <rFont val="Arial"/>
      </rPr>
      <t>(ans: Yes. Explanations will vary.)</t>
    </r>
  </si>
  <si>
    <r>
      <t xml:space="preserve">Given one dimension and the area of a rectangle, identifies the other dimension.
</t>
    </r>
    <r>
      <rPr>
        <i/>
        <sz val="9"/>
        <color rgb="FF000000"/>
        <rFont val="Arial"/>
      </rPr>
      <t>(ans: 7)</t>
    </r>
  </si>
  <si>
    <r>
      <t xml:space="preserve">Uses multiplication and division to fill in a ratio table with the missing numbers.
</t>
    </r>
    <r>
      <rPr>
        <i/>
        <sz val="9"/>
        <color rgb="FF000000"/>
        <rFont val="Arial"/>
      </rPr>
      <t>(ans: 4, 8, 10; 16, 72)</t>
    </r>
  </si>
  <si>
    <r>
      <t xml:space="preserve">Determines the unknown number in a multiplication combination.
</t>
    </r>
    <r>
      <rPr>
        <i/>
        <sz val="9"/>
        <color rgb="FF000000"/>
        <rFont val="Arial"/>
      </rPr>
      <t>(ans: 42, 9, 63, 7, 10, 40)</t>
    </r>
  </si>
  <si>
    <r>
      <t xml:space="preserve">Identifies an equation that represents a multiplicative comparison.
</t>
    </r>
    <r>
      <rPr>
        <i/>
        <sz val="9"/>
        <color rgb="FF000000"/>
        <rFont val="Arial"/>
      </rPr>
      <t>(ans: Choice 2: 3×15=45)</t>
    </r>
  </si>
  <si>
    <r>
      <t xml:space="preserve">Solves a story problem involving a multiplicative comparison.
</t>
    </r>
    <r>
      <rPr>
        <i/>
        <sz val="9"/>
        <color rgb="FF000000"/>
        <rFont val="Arial"/>
      </rPr>
      <t>(ans: $60. Work will vary.)</t>
    </r>
  </si>
  <si>
    <r>
      <t xml:space="preserve">Interprets a multiplication equation as a comparison.
</t>
    </r>
    <r>
      <rPr>
        <i/>
        <sz val="9"/>
        <color rgb="FF000000"/>
        <rFont val="Arial"/>
      </rPr>
      <t>(ans: Choices 1 and 3. 32 is 4 times as many as 8. 32 is 8 times as many as 4.)</t>
    </r>
  </si>
  <si>
    <r>
      <t xml:space="preserve">Lists the factors of 11 and 24.
</t>
    </r>
    <r>
      <rPr>
        <i/>
        <sz val="9"/>
        <color rgb="FF000000"/>
        <rFont val="Arial"/>
      </rPr>
      <t>(ans: 1, 11; 1, 2, 3, 4, 6, 8, 12, 24)</t>
    </r>
  </si>
  <si>
    <r>
      <t xml:space="preserve">Lists multiples of 11 and 24.
</t>
    </r>
    <r>
      <rPr>
        <i/>
        <sz val="9"/>
        <color rgb="FF000000"/>
        <rFont val="Arial"/>
      </rPr>
      <t>(ans: Any multiple of 11 such as 22, 33; any multiple of 24 such as 48, 72, and so on.)</t>
    </r>
  </si>
  <si>
    <r>
      <t xml:space="preserve">Identifies 11 and 24 as prime or composite.
</t>
    </r>
    <r>
      <rPr>
        <i/>
        <sz val="9"/>
        <color rgb="FF000000"/>
        <rFont val="Arial"/>
      </rPr>
      <t>(ans:11 is prime, 24 is composite.)</t>
    </r>
  </si>
  <si>
    <r>
      <t xml:space="preserve">Chooses the correct comparison statement to match a multiplication equation.
</t>
    </r>
    <r>
      <rPr>
        <i/>
        <sz val="9"/>
        <color rgb="FF000000"/>
        <rFont val="Arial"/>
      </rPr>
      <t>(ans: Choice 3: 63 crayons are 9 times the 7 crayons at the green
table.)</t>
    </r>
  </si>
  <si>
    <r>
      <t xml:space="preserve">Writes and solves a multiplication equation for problems involving multiplicative comparisons.
</t>
    </r>
    <r>
      <rPr>
        <i/>
        <sz val="9"/>
        <color rgb="FF000000"/>
        <rFont val="Arial"/>
      </rPr>
      <t>(ans:  a.David’s grandma is 60 years old.  b.The dress cost $38. c.The video game cost 4 times more than the DVD.)</t>
    </r>
  </si>
  <si>
    <r>
      <t xml:space="preserve">Multiplies and divides to find missing factors and products in a ratio table.
</t>
    </r>
    <r>
      <rPr>
        <i/>
        <sz val="9"/>
        <color rgb="FF000000"/>
        <rFont val="Arial"/>
      </rPr>
      <t>(ans: 16, 5, 10, 72)</t>
    </r>
  </si>
  <si>
    <r>
      <t xml:space="preserve">Divides or thinks of a related multiplication fact to find missing dimensions in an area model.
</t>
    </r>
    <r>
      <rPr>
        <i/>
        <sz val="9"/>
        <color rgb="FF000000"/>
        <rFont val="Arial"/>
      </rPr>
      <t>(ans: 5, 8)</t>
    </r>
  </si>
  <si>
    <r>
      <t xml:space="preserve">Multiplies and divides to find missing factors and products in stacked problems.
</t>
    </r>
    <r>
      <rPr>
        <i/>
        <sz val="9"/>
        <color rgb="FF000000"/>
        <rFont val="Arial"/>
      </rPr>
      <t>(ans: 7, 50, 4, 7, 2, 21, 40)</t>
    </r>
  </si>
  <si>
    <r>
      <t xml:space="preserve">Multiplies and divides to find missing factors and products in horizontal equations.
</t>
    </r>
    <r>
      <rPr>
        <i/>
        <sz val="9"/>
        <color rgb="FF000000"/>
        <rFont val="Arial"/>
      </rPr>
      <t>(ans:10, 60, 6, 9)</t>
    </r>
  </si>
  <si>
    <r>
      <t xml:space="preserve">Selects the equation that best represents the story problem.
</t>
    </r>
    <r>
      <rPr>
        <i/>
        <sz val="9"/>
        <color rgb="FF000000"/>
        <rFont val="Arial"/>
      </rPr>
      <t>(ans: Choice 3: [(5×3)+(5×5)]÷10=p)</t>
    </r>
  </si>
  <si>
    <r>
      <t xml:space="preserve">Solves a multi-step story problem that involves multiplication, addition, and division.
</t>
    </r>
    <r>
      <rPr>
        <i/>
        <sz val="9"/>
        <color rgb="FF000000"/>
        <rFont val="Arial"/>
      </rPr>
      <t>(ans: 4 pencils. Work will vary.)</t>
    </r>
  </si>
  <si>
    <r>
      <t xml:space="preserve">Solves a story problem that involves dividing or using a related multiplication fact. 
</t>
    </r>
    <r>
      <rPr>
        <i/>
        <sz val="9"/>
        <color rgb="FF000000"/>
        <rFont val="Arial"/>
      </rPr>
      <t>(ans: 9 markers. Work will vary.)</t>
    </r>
  </si>
  <si>
    <r>
      <t xml:space="preserve">Solves a two-step story problem that involves multiplication and then a multiplicative comparison. 
</t>
    </r>
    <r>
      <rPr>
        <i/>
        <sz val="9"/>
        <color rgb="FF000000"/>
        <rFont val="Arial"/>
      </rPr>
      <t>(ans: 120 packs of paper. Work will vary.)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</si>
  <si>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viable strategy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equation that accurately represents the situation</t>
    </r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</si>
  <si>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(2 pts per p[roblem)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equation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</si>
  <si>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identifying a composite number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explanation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</si>
  <si>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identifying a prime number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explanation</t>
    </r>
  </si>
  <si>
    <r>
      <t xml:space="preserve">Finds the missing dimension or area of rectangles.
</t>
    </r>
    <r>
      <rPr>
        <i/>
        <sz val="9"/>
        <color rgb="FF000000"/>
        <rFont val="Arial"/>
      </rPr>
      <t>(ans: 150, 4, 25)</t>
    </r>
  </si>
  <si>
    <r>
      <t xml:space="preserve">Finds the missing factors or multiples in a ratio table.
</t>
    </r>
    <r>
      <rPr>
        <i/>
        <sz val="9"/>
        <color rgb="FF000000"/>
        <rFont val="Arial"/>
      </rPr>
      <t>(ans: 16, 4, 40, 72, 10, 160)</t>
    </r>
  </si>
  <si>
    <r>
      <t xml:space="preserve">Demonstrates that each digit represents 10 times what it represents in the place to its right by explaining why it’s correct to say that 230 has 3 tens or 23 tens.
</t>
    </r>
    <r>
      <rPr>
        <i/>
        <sz val="9"/>
        <color rgb="FF000000"/>
        <rFont val="Arial"/>
      </rPr>
      <t>(Responses will vary.)</t>
    </r>
  </si>
  <si>
    <r>
      <t xml:space="preserve">Uses multiplication and division to label multiplication arrays; writes an equation to match each array.
</t>
    </r>
    <r>
      <rPr>
        <i/>
        <sz val="9"/>
        <color rgb="FF000000"/>
        <rFont val="Arial"/>
      </rPr>
      <t>(ans: 10, 16, 4×14=56; 10,10, 50, 5, 15×11=165)</t>
    </r>
  </si>
  <si>
    <r>
      <t xml:space="preserve">Solves a multiplicative comparison story problem involving a single digit times a multiple of ten. Writes an equation to represent the problem and labels answer with correct units.
</t>
    </r>
    <r>
      <rPr>
        <i/>
        <sz val="9"/>
        <color rgb="FF000000"/>
        <rFont val="Arial"/>
      </rPr>
      <t>(ans: Viable equations include 4×40=160, 40×4=160; $160. Work
will vary.)</t>
    </r>
  </si>
  <si>
    <r>
      <t xml:space="preserve">Solves a story problem involving money and 2-digit by 1-digit multiplication. Writes an equation to represent the problem and labels answer with correct units.
</t>
    </r>
    <r>
      <rPr>
        <i/>
        <sz val="9"/>
        <color rgb="FF000000"/>
        <rFont val="Arial"/>
      </rPr>
      <t>(ans: Viable equations include 9×25=225, 25×9=225; $2.25 or
225 cents. Work will vary.)</t>
    </r>
  </si>
  <si>
    <r>
      <t xml:space="preserve">Solves a story problem involving division with a remainder and money. Writes an equation to represent the problem and labels answer with correct units.
</t>
    </r>
    <r>
      <rPr>
        <i/>
        <sz val="9"/>
        <color rgb="FF000000"/>
        <rFont val="Arial"/>
      </rPr>
      <t>(ans: Viable equations include 25÷2=12 R1; 25÷2=12 1/2; 2×12
1/2=25; (2×12)+1=25; $12.50. Work will vary.)</t>
    </r>
  </si>
  <si>
    <r>
      <t xml:space="preserve">Solves a multi-step story problem involving multiplication and addition of money. Writes an equation to represent the problem and labels answer with correct units.
</t>
    </r>
    <r>
      <rPr>
        <i/>
        <sz val="9"/>
        <color rgb="FF000000"/>
        <rFont val="Arial"/>
      </rPr>
      <t>(ans: $5.80 or 580 cents. Work will vary.)</t>
    </r>
  </si>
  <si>
    <r>
      <t xml:space="preserve">Chooses the equation that best represents the problem.
</t>
    </r>
    <r>
      <rPr>
        <i/>
        <sz val="9"/>
        <color rgb="FF000000"/>
        <rFont val="Arial"/>
      </rPr>
      <t>(ans: Choice 2: (10×13)+(25×18)=m)</t>
    </r>
  </si>
  <si>
    <r>
      <t xml:space="preserve">Represents a multiplicative comparison situation with an equation.
</t>
    </r>
    <r>
      <rPr>
        <i/>
        <sz val="9"/>
        <color rgb="FF000000"/>
        <rFont val="Arial"/>
      </rPr>
      <t>(ans: Choice 3: 3×j=270)</t>
    </r>
  </si>
  <si>
    <r>
      <t xml:space="preserve">Determines whether a number is prime.
</t>
    </r>
    <r>
      <rPr>
        <i/>
        <sz val="9"/>
        <color rgb="FF000000"/>
        <rFont val="Arial"/>
      </rPr>
      <t>(ans: Choice 1: 17)</t>
    </r>
  </si>
  <si>
    <r>
      <t xml:space="preserve">Finds the missing factors or multiples.
</t>
    </r>
    <r>
      <rPr>
        <i/>
        <sz val="9"/>
        <color rgb="FF000000"/>
        <rFont val="Arial"/>
      </rPr>
      <t>(ans: 192, 4, 5, 120, 4)</t>
    </r>
  </si>
  <si>
    <r>
      <t xml:space="preserve">Determines if a multiplication or division equation is true or false.
</t>
    </r>
    <r>
      <rPr>
        <i/>
        <sz val="9"/>
        <color rgb="FF000000"/>
        <rFont val="Arial"/>
      </rPr>
      <t>(ans: False, True, True, False)</t>
    </r>
  </si>
  <si>
    <r>
      <t xml:space="preserve">Fills in the blanks to make equations true based on the
distributive property. 
</t>
    </r>
    <r>
      <rPr>
        <i/>
        <sz val="9"/>
        <color rgb="FF000000"/>
        <rFont val="Arial"/>
      </rPr>
      <t>(ans: 10, 9)</t>
    </r>
  </si>
  <si>
    <r>
      <t xml:space="preserve">Chooses an equation that accurately represents the division of 17 objects that can’t be cut in half.
</t>
    </r>
    <r>
      <rPr>
        <i/>
        <sz val="9"/>
        <color rgb="FF000000"/>
        <rFont val="Arial"/>
      </rPr>
      <t>(ans: Choice 1: 17÷2=8 R1)</t>
    </r>
  </si>
  <si>
    <r>
      <t xml:space="preserve">Explains why a particular equation was selected.
</t>
    </r>
    <r>
      <rPr>
        <i/>
        <sz val="9"/>
        <color rgb="FF000000"/>
        <rFont val="Arial"/>
      </rPr>
      <t>(Explanations will vary.)</t>
    </r>
  </si>
  <si>
    <t>*Note: Scoring Scale for Items 5a–c</t>
  </si>
  <si>
    <r>
      <t xml:space="preserve">Identifies the equation that best represents a multi-step story problem.
</t>
    </r>
    <r>
      <rPr>
        <i/>
        <sz val="9"/>
        <color rgb="FF000000"/>
        <rFont val="Arial"/>
      </rPr>
      <t>(ans: Choice 2: (14×10)+(10×13)=p)</t>
    </r>
  </si>
  <si>
    <r>
      <t xml:space="preserve">Chooses the statement that shows incorrect reasoning about multiplying by 10.
</t>
    </r>
    <r>
      <rPr>
        <i/>
        <sz val="9"/>
        <color rgb="FF000000"/>
        <rFont val="Arial"/>
      </rPr>
      <t>(ans: Choice 1: 14×10 is 14 add 0)</t>
    </r>
  </si>
  <si>
    <r>
      <t xml:space="preserve">Multiplies 2-digit numbers by multiples of 10.
</t>
    </r>
    <r>
      <rPr>
        <i/>
        <sz val="9"/>
        <color rgb="FF000000"/>
        <rFont val="Arial"/>
      </rPr>
      <t>(ans: 220, 15, 240, 10, 100, 250, 750)</t>
    </r>
  </si>
  <si>
    <r>
      <t xml:space="preserve">Uses the associative property to reason about multiplying by multiples of 10.
</t>
    </r>
    <r>
      <rPr>
        <i/>
        <sz val="9"/>
        <color rgb="FF000000"/>
        <rFont val="Arial"/>
      </rPr>
      <t>(ans: 10, 23)</t>
    </r>
  </si>
  <si>
    <r>
      <t xml:space="preserve">Identifies the factor pairs of 20.
</t>
    </r>
    <r>
      <rPr>
        <i/>
        <sz val="9"/>
        <color rgb="FF000000"/>
        <rFont val="Arial"/>
      </rPr>
      <t>(ans: 1×20, 2×10, 4×5)</t>
    </r>
  </si>
  <si>
    <r>
      <t xml:space="preserve">Finds the answer to a multi-step story problem.
</t>
    </r>
    <r>
      <rPr>
        <i/>
        <sz val="9"/>
        <color rgb="FF000000"/>
        <rFont val="Arial"/>
      </rPr>
      <t>(ans: 270 total pens &amp; pencils. Work will vary.)</t>
    </r>
  </si>
  <si>
    <r>
      <t xml:space="preserve">Uses multiplication and division to label the missing dimensions and/or areas in multiplication arrays; writes an equation to match each array.
</t>
    </r>
    <r>
      <rPr>
        <i/>
        <sz val="9"/>
        <color rgb="FF000000"/>
        <rFont val="Arial"/>
      </rPr>
      <t>(ans: 10, 18, 6×13=78; 1, 10, 5; 15×11=165)</t>
    </r>
  </si>
  <si>
    <r>
      <t xml:space="preserve">Finds the missing factors or multiples in a ratio table.
</t>
    </r>
    <r>
      <rPr>
        <i/>
        <sz val="9"/>
        <color rgb="FF000000"/>
        <rFont val="Arial"/>
      </rPr>
      <t>(ans: 18, 4, 90, 126)</t>
    </r>
  </si>
  <si>
    <r>
      <t xml:space="preserve">Determines if an equation is true or false based on the commutative, distributive, and associative properties.
</t>
    </r>
    <r>
      <rPr>
        <i/>
        <sz val="9"/>
        <color rgb="FF000000"/>
        <rFont val="Arial"/>
      </rPr>
      <t>(ans: True, False)</t>
    </r>
  </si>
  <si>
    <r>
      <t xml:space="preserve">Fills in the blanks to make equations true based on the distributive property.
</t>
    </r>
    <r>
      <rPr>
        <i/>
        <sz val="9"/>
        <color rgb="FF000000"/>
        <rFont val="Arial"/>
      </rPr>
      <t>(ans: 8, 6)</t>
    </r>
  </si>
  <si>
    <r>
      <t xml:space="preserve">Demonstrates understanding of the distributive property by explaining why 12×14=(10×14)+(2×14).
</t>
    </r>
    <r>
      <rPr>
        <i/>
        <sz val="9"/>
        <color rgb="FF000000"/>
        <rFont val="Arial"/>
      </rPr>
      <t>(Explanations will vary.)</t>
    </r>
  </si>
  <si>
    <r>
      <t xml:space="preserve">Solves a multi-step story problem using multiplication and subtraction.
</t>
    </r>
    <r>
      <rPr>
        <i/>
        <sz val="9"/>
        <color rgb="FF000000"/>
        <rFont val="Arial"/>
      </rPr>
      <t>(ans: Ashley’s brother’s room has 6 more square feet than Ashley’s room. Work will vary.)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</si>
  <si>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for each array)
</t>
    </r>
    <r>
      <rPr>
        <b/>
        <sz val="12"/>
        <color rgb="FF000000"/>
        <rFont val="Arial"/>
      </rPr>
      <t xml:space="preserve">1 pt – </t>
    </r>
    <r>
      <rPr>
        <sz val="9"/>
        <color rgb="FF000000"/>
        <rFont val="Arial"/>
      </rPr>
      <t xml:space="preserve">for correctly filling in the missing dimension(s) and area(s)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completing the equation for the array</t>
    </r>
  </si>
  <si>
    <t>*Note: Scoring Scale for Item 6</t>
  </si>
  <si>
    <t>*Note: Scoring Scale for Item 1a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</si>
  <si>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 xml:space="preserve">1 pt – </t>
    </r>
    <r>
      <rPr>
        <sz val="9"/>
        <color rgb="FF000000"/>
        <rFont val="Arial"/>
      </rPr>
      <t xml:space="preserve">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explanation that demonstrates understanding of the distributive property</t>
    </r>
  </si>
  <si>
    <r>
      <t xml:space="preserve">Writes a multiplication story problem for 8×24.
</t>
    </r>
    <r>
      <rPr>
        <i/>
        <sz val="9"/>
        <color rgb="FF000000"/>
        <rFont val="Arial"/>
      </rPr>
      <t>(Responses will vary.)</t>
    </r>
  </si>
  <si>
    <r>
      <t xml:space="preserve">Writes a multiplication story problem for 11×22.
</t>
    </r>
    <r>
      <rPr>
        <i/>
        <sz val="9"/>
        <color rgb="FF000000"/>
        <rFont val="Arial"/>
      </rPr>
      <t>(Responses will vary.)</t>
    </r>
  </si>
  <si>
    <r>
      <t xml:space="preserve">Solves story problem for 8×24. Shows work. Labels answer with correct units.
</t>
    </r>
    <r>
      <rPr>
        <i/>
        <sz val="9"/>
        <color rgb="FF000000"/>
        <rFont val="Arial"/>
      </rPr>
      <t>(ans: 192. Units will vary depending on the problem posed by each student. Work will vary.)</t>
    </r>
  </si>
  <si>
    <r>
      <t xml:space="preserve">Solves story problem for 11 × 22. Shows work. Labels answer with correct units.
</t>
    </r>
    <r>
      <rPr>
        <i/>
        <sz val="9"/>
        <color rgb="FF000000"/>
        <rFont val="Arial"/>
      </rPr>
      <t>(ans: 242. Units will vary depending on the problem posed by each student. Work will vary.)</t>
    </r>
  </si>
  <si>
    <r>
      <t xml:space="preserve">Solves a division story problem. Shows work.
</t>
    </r>
    <r>
      <rPr>
        <i/>
        <sz val="9"/>
        <color rgb="FF000000"/>
        <rFont val="Arial"/>
      </rPr>
      <t>(ans: 13 members. Work will vary.)</t>
    </r>
  </si>
  <si>
    <t>*Note: Scoring Scale for Items 2a &amp; 2b</t>
  </si>
  <si>
    <r>
      <t xml:space="preserve">Demonstrates that each digit represents 10 times what it represents in the place to its right by explaining why it’s correct to say that 5,467 has 4 hundreds or 54 hundreds.
</t>
    </r>
    <r>
      <rPr>
        <i/>
        <sz val="9"/>
        <color rgb="FF000000"/>
        <rFont val="Arial"/>
      </rPr>
      <t>(Responses will vary.)</t>
    </r>
  </si>
  <si>
    <r>
      <t xml:space="preserve">Finds the missing dimension or area of rectangles.
</t>
    </r>
    <r>
      <rPr>
        <i/>
        <sz val="9"/>
        <color rgb="FF000000"/>
        <rFont val="Arial"/>
      </rPr>
      <t>(ans: 120, 5, 20)</t>
    </r>
  </si>
  <si>
    <r>
      <t xml:space="preserve">Uses multiplication and division to label the missing dimensions or areas in multiplication arrays; writes an equation to match each array.
</t>
    </r>
    <r>
      <rPr>
        <i/>
        <sz val="9"/>
        <color rgb="FF000000"/>
        <rFont val="Arial"/>
      </rPr>
      <t>(ans: 10, 15, 13×5=65; 10, 40, 20, 8, 12×14=168)</t>
    </r>
  </si>
  <si>
    <r>
      <t xml:space="preserve">Finds the missing factors or multiples in a ratio table.
</t>
    </r>
    <r>
      <rPr>
        <i/>
        <sz val="9"/>
        <color rgb="FF000000"/>
        <rFont val="Arial"/>
      </rPr>
      <t>(ans: 26, 3, 65, 117, 10, 143)</t>
    </r>
  </si>
  <si>
    <r>
      <t xml:space="preserve">Solves a multiplicative comparison story problem involving a single digit times a multiple of ten. Writes an equation to represent the problem and labels answer with correct units.
</t>
    </r>
    <r>
      <rPr>
        <i/>
        <sz val="9"/>
        <color rgb="FF000000"/>
        <rFont val="Arial"/>
      </rPr>
      <t>(ans: Viable equations include 6×20=120, 20×6=120; 120 cm. Work will vary.)</t>
    </r>
  </si>
  <si>
    <r>
      <t xml:space="preserve">Solves a story problem involving area and 2-digit by 2-digit multiplication. Writes an equation to represent the problem and labels answer with correct units.
</t>
    </r>
    <r>
      <rPr>
        <i/>
        <sz val="9"/>
        <color rgb="FF000000"/>
        <rFont val="Arial"/>
      </rPr>
      <t>(ans: Viable equations include 19×11=209, 11×19=209; 209
sq. ft. Work will vary.)</t>
    </r>
  </si>
  <si>
    <r>
      <t xml:space="preserve">Solves a story problem involving division with a remainder and cookies. Writes an equation to represent the problem and labels answer with correct units.
</t>
    </r>
    <r>
      <rPr>
        <i/>
        <sz val="9"/>
        <color rgb="FF000000"/>
        <rFont val="Arial"/>
      </rPr>
      <t>(ans: Viable equations include 17÷4=4 R1, 17÷4=4 1/4, 
4×4 1/4=17, (4×4)+1=17; 4 1/4 cookies or 4 cookies each with 1 left over. Work will vary.)</t>
    </r>
  </si>
  <si>
    <r>
      <t xml:space="preserve">Solves a multi-step story problem involving multiplication and division. Writes an equation to represent the problem and labels answer with correct units.
</t>
    </r>
    <r>
      <rPr>
        <i/>
        <sz val="9"/>
        <color rgb="FF000000"/>
        <rFont val="Arial"/>
      </rPr>
      <t>(ans: 12 sweaters. Work will vary.)</t>
    </r>
  </si>
  <si>
    <r>
      <t xml:space="preserve">Chooses the equation that best represents the problem.
</t>
    </r>
    <r>
      <rPr>
        <i/>
        <sz val="9"/>
        <color rgb="FF000000"/>
        <rFont val="Arial"/>
      </rPr>
      <t>(ans: Choice 1: (8×6)÷4=s)</t>
    </r>
  </si>
  <si>
    <r>
      <t xml:space="preserve">Represents a multiplicative comparison situation with an equation.
</t>
    </r>
    <r>
      <rPr>
        <i/>
        <sz val="9"/>
        <color rgb="FF000000"/>
        <rFont val="Arial"/>
      </rPr>
      <t>(ans: Choice 4: 4×k=180)</t>
    </r>
  </si>
  <si>
    <r>
      <t xml:space="preserve">Determines if a number is composite.
</t>
    </r>
    <r>
      <rPr>
        <i/>
        <sz val="9"/>
        <color rgb="FF000000"/>
        <rFont val="Arial"/>
      </rPr>
      <t>(ans: Choice 3: 25)</t>
    </r>
  </si>
  <si>
    <r>
      <t xml:space="preserve">Finds the missing factors or multiples.
</t>
    </r>
    <r>
      <rPr>
        <i/>
        <sz val="9"/>
        <color rgb="FF000000"/>
        <rFont val="Arial"/>
      </rPr>
      <t>(ans: 210, 4, 29, 168, 9)</t>
    </r>
  </si>
  <si>
    <r>
      <t xml:space="preserve">Determines if a multiplication or division equation is true or false.
</t>
    </r>
    <r>
      <rPr>
        <i/>
        <sz val="9"/>
        <color rgb="FF000000"/>
        <rFont val="Arial"/>
      </rPr>
      <t>(ans: True, True, False, True)</t>
    </r>
  </si>
  <si>
    <r>
      <t xml:space="preserve">Fills in the blanks to make equations true based on the
distributive property. 
</t>
    </r>
    <r>
      <rPr>
        <i/>
        <sz val="9"/>
        <color rgb="FF000000"/>
        <rFont val="Arial"/>
      </rPr>
      <t>(ans: 10, 4)</t>
    </r>
  </si>
  <si>
    <r>
      <t xml:space="preserve">Chooses an equation that does not accurately represent the division of 17 objects that can be cut up into pieces.
</t>
    </r>
    <r>
      <rPr>
        <i/>
        <sz val="9"/>
        <color rgb="FF000000"/>
        <rFont val="Arial"/>
      </rPr>
      <t>(ans: Choice 2: 17÷4=$4.25)</t>
    </r>
  </si>
  <si>
    <r>
      <t xml:space="preserve">Explains why a particular equation was selected.
</t>
    </r>
    <r>
      <rPr>
        <i/>
        <sz val="9"/>
        <color rgb="FF000000"/>
        <rFont val="Arial"/>
      </rPr>
      <t>(Student choices and explanations will vary.)</t>
    </r>
  </si>
  <si>
    <t>*Note: Scoring Scale for Items 5a–5c</t>
  </si>
  <si>
    <r>
      <t xml:space="preserve">Writes 3 fractions to represent a geoboard with 4 out of 16 squares shaded in.
</t>
    </r>
    <r>
      <rPr>
        <i/>
        <sz val="9"/>
        <color rgb="FF000000"/>
        <rFont val="Arial"/>
      </rPr>
      <t>(ans: 1/4, 2/8, 4/16)</t>
    </r>
  </si>
  <si>
    <r>
      <t xml:space="preserve">Writes 3 fractions to represent an egg carton with 8 eggs out of 12 shaded in.
</t>
    </r>
    <r>
      <rPr>
        <i/>
        <sz val="9"/>
        <color rgb="FF000000"/>
        <rFont val="Arial"/>
      </rPr>
      <t>(ans: 2/3, 4/6, 8/12)</t>
    </r>
  </si>
  <si>
    <r>
      <t xml:space="preserve">Writes 3 fractions to represent a grid of 100 with 50 squares shaded in.
</t>
    </r>
    <r>
      <rPr>
        <i/>
        <sz val="9"/>
        <color rgb="FF000000"/>
        <rFont val="Arial"/>
      </rPr>
      <t>(Acceptable answers include 50/100, 5/10, 1/2, 2/4)</t>
    </r>
  </si>
  <si>
    <r>
      <t xml:space="preserve">Recognizes that 5/6 is the sum of 5 of the unit fraction 1/6.
</t>
    </r>
    <r>
      <rPr>
        <i/>
        <sz val="9"/>
        <color rgb="FF000000"/>
        <rFont val="Arial"/>
      </rPr>
      <t>(ans: Yes)</t>
    </r>
  </si>
  <si>
    <r>
      <t xml:space="preserve">Writes equations to show 5/6 as the sum of other fractions with the same denominator in more than one way.
</t>
    </r>
    <r>
      <rPr>
        <i/>
        <sz val="9"/>
        <color rgb="FF000000"/>
        <rFont val="Arial"/>
      </rPr>
      <t>(Responses will vary.)</t>
    </r>
  </si>
  <si>
    <r>
      <t xml:space="preserve">Recognizes that 4/8 and 6/12 of the same sized pie are equivalent.
</t>
    </r>
    <r>
      <rPr>
        <i/>
        <sz val="9"/>
        <color rgb="FF000000"/>
        <rFont val="Arial"/>
      </rPr>
      <t>(ans: Lori is right.)</t>
    </r>
  </si>
  <si>
    <r>
      <t xml:space="preserve">Uses labeled sketches (visual models) to explain why 4/8 is equal to 6/12.
</t>
    </r>
    <r>
      <rPr>
        <i/>
        <sz val="9"/>
        <color rgb="FF000000"/>
        <rFont val="Arial"/>
      </rPr>
      <t>(Work will vary.)</t>
    </r>
  </si>
  <si>
    <r>
      <t xml:space="preserve">Recognizes that half a large pizza is not the same as half a smaller pizza.
</t>
    </r>
    <r>
      <rPr>
        <i/>
        <sz val="9"/>
        <color rgb="FF000000"/>
        <rFont val="Arial"/>
      </rPr>
      <t>(ans: No)</t>
    </r>
  </si>
  <si>
    <r>
      <t xml:space="preserve">Demonstrates an understanding that a comparison of fractions is valid only when they refer to the same whole.
</t>
    </r>
    <r>
      <rPr>
        <i/>
        <sz val="9"/>
        <color rgb="FF000000"/>
        <rFont val="Arial"/>
      </rPr>
      <t>(Responses will vary.)</t>
    </r>
  </si>
  <si>
    <r>
      <t xml:space="preserve">Demonstrates the understanding that 4/10=40/100, using a
visual model.
</t>
    </r>
    <r>
      <rPr>
        <i/>
        <sz val="9"/>
        <color rgb="FF000000"/>
        <rFont val="Arial"/>
      </rPr>
      <t>(ans: They’re both right.)</t>
    </r>
  </si>
  <si>
    <r>
      <t xml:space="preserve">Explains why 4/10 and 40/100 are equivalent fractions.
</t>
    </r>
    <r>
      <rPr>
        <i/>
        <sz val="9"/>
        <color rgb="FF000000"/>
        <rFont val="Arial"/>
      </rPr>
      <t>(Responses will vary.)</t>
    </r>
  </si>
  <si>
    <r>
      <t xml:space="preserve">Comparea two fractions with different numerators and different denominators.
</t>
    </r>
    <r>
      <rPr>
        <i/>
        <sz val="9"/>
        <color rgb="FF000000"/>
        <rFont val="Arial"/>
      </rPr>
      <t>(ans: True, True, False, False)</t>
    </r>
  </si>
  <si>
    <r>
      <t xml:space="preserve">Comparea two decimals with digits to the hundredths place.
</t>
    </r>
    <r>
      <rPr>
        <i/>
        <sz val="9"/>
        <color rgb="FF000000"/>
        <rFont val="Arial"/>
      </rPr>
      <t>(ans: &lt;, &lt;, &gt;, =)</t>
    </r>
  </si>
  <si>
    <r>
      <t xml:space="preserve">Writea fractions with denominator 10 or 100 in decimal notation.
</t>
    </r>
    <r>
      <rPr>
        <i/>
        <sz val="9"/>
        <color rgb="FF000000"/>
        <rFont val="Arial"/>
      </rPr>
      <t>(ans: a. 0.34 or .34; 
b. 0.2 or .2; 
c. 0.8 or .8;  
d. 0.73 or 0.73)</t>
    </r>
  </si>
  <si>
    <r>
      <t xml:space="preserve">Comparea two fractions with different numerators and different denominators.
</t>
    </r>
    <r>
      <rPr>
        <i/>
        <sz val="9"/>
        <color rgb="FF000000"/>
        <rFont val="Arial"/>
      </rPr>
      <t>(ans: The red ribbon is longer.)</t>
    </r>
  </si>
  <si>
    <r>
      <t xml:space="preserve">Explaina why 2/3 is greater than 7/12.
</t>
    </r>
    <r>
      <rPr>
        <i/>
        <sz val="9"/>
        <color rgb="FF000000"/>
        <rFont val="Arial"/>
      </rPr>
      <t>(Explanations will vary.)</t>
    </r>
  </si>
  <si>
    <r>
      <t xml:space="preserve">Adds and subtracts fractions and mixed numbers with like denominators. Also adds tenths and hundredths.
</t>
    </r>
    <r>
      <rPr>
        <i/>
        <sz val="9"/>
        <color rgb="FF000000"/>
        <rFont val="Arial"/>
      </rPr>
      <t>(ans: a. 54/100 
b. 9 8/12 or 9 2/3 
c. 3/8 
d.3 2/10 or 3 1/5)</t>
    </r>
  </si>
  <si>
    <r>
      <t xml:space="preserve">Compares two fractions, one with denominator 10 and the other with denominator 100. 
</t>
    </r>
    <r>
      <rPr>
        <i/>
        <sz val="9"/>
        <color rgb="FF000000"/>
        <rFont val="Arial"/>
      </rPr>
      <t>(ans: Elisa ran farther.)</t>
    </r>
  </si>
  <si>
    <r>
      <t xml:space="preserve">Explains why 47/100 is greater than 4/10.
</t>
    </r>
    <r>
      <rPr>
        <i/>
        <sz val="9"/>
        <color rgb="FF000000"/>
        <rFont val="Arial"/>
      </rPr>
      <t>(Responses will vary.)</t>
    </r>
  </si>
  <si>
    <r>
      <t xml:space="preserve">Adds a fraction with denominator 10 to a fraction with denominator 100.
</t>
    </r>
    <r>
      <rPr>
        <i/>
        <sz val="9"/>
        <color rgb="FF000000"/>
        <rFont val="Arial"/>
      </rPr>
      <t>(ans: 87/100 or 0.87 or .87 mile. Work will vary.)</t>
    </r>
  </si>
  <si>
    <r>
      <t xml:space="preserve">Solves story problems that involve adding fractions with like denominators.
</t>
    </r>
    <r>
      <rPr>
        <i/>
        <sz val="9"/>
        <color rgb="FF000000"/>
        <rFont val="Arial"/>
      </rPr>
      <t>(ans: 2 1/2 pounds. Work will vary.)</t>
    </r>
  </si>
  <si>
    <r>
      <t xml:space="preserve">Solves story problems that involve subtracting fractions with like denominators.
</t>
    </r>
    <r>
      <rPr>
        <i/>
        <sz val="9"/>
        <color rgb="FF000000"/>
        <rFont val="Arial"/>
      </rPr>
      <t>(ans: 1 1/2 pounds. Work will vary.)</t>
    </r>
  </si>
  <si>
    <r>
      <t xml:space="preserve">Solves story problems that involve adding mixed numbers with like denominators.
</t>
    </r>
    <r>
      <rPr>
        <i/>
        <sz val="9"/>
        <color rgb="FF000000"/>
        <rFont val="Arial"/>
      </rPr>
      <t>(ans: 7 5/6 feet of butcher paper. Work will vary.)</t>
    </r>
  </si>
  <si>
    <r>
      <t xml:space="preserve">Compares two fractions in a story problem context.
</t>
    </r>
    <r>
      <rPr>
        <i/>
        <sz val="9"/>
        <color rgb="FF000000"/>
        <rFont val="Arial"/>
      </rPr>
      <t>(ans: Yes, it’s enough. Explanations will vary.)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</si>
  <si>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strategy (*see note below)</t>
    </r>
  </si>
  <si>
    <t>*Note for Items 11a, 12a–b, 13a</t>
  </si>
  <si>
    <r>
      <t>Uses visual models to generate 3 equivalent fractions for 1/2.
(</t>
    </r>
    <r>
      <rPr>
        <i/>
        <sz val="9"/>
        <color rgb="FF000000"/>
        <rFont val="Arial"/>
      </rPr>
      <t>Possible answers include 1/2, 2/4, 3/6, and 6/12. Work will vary.)</t>
    </r>
  </si>
  <si>
    <r>
      <t xml:space="preserve">Uses visual models to generate 3 equivalent fractions for 1/3.
</t>
    </r>
    <r>
      <rPr>
        <i/>
        <sz val="9"/>
        <color rgb="FF000000"/>
        <rFont val="Arial"/>
      </rPr>
      <t>(ans: 1/3, 2/6, and 4/12. Work will vary.)</t>
    </r>
  </si>
  <si>
    <r>
      <t xml:space="preserve">Uses visual models to generate 3 equivalent fractions for 2/3.
</t>
    </r>
    <r>
      <rPr>
        <i/>
        <sz val="9"/>
        <color rgb="FF000000"/>
        <rFont val="Arial"/>
      </rPr>
      <t>(ans: 2/3, 4/6, and 8/12. Work will vary.)</t>
    </r>
  </si>
  <si>
    <r>
      <t xml:space="preserve">Agrees with the statement that 1/2, 2/4, and 3/6 can all be worth the same amount.
</t>
    </r>
    <r>
      <rPr>
        <i/>
        <sz val="9"/>
        <color rgb="FF000000"/>
        <rFont val="Arial"/>
      </rPr>
      <t>(ans: Yes)</t>
    </r>
  </si>
  <si>
    <r>
      <t xml:space="preserve">Uses visual models to explain how 1/2, 2/4, and 3/6 are equivalent.
</t>
    </r>
    <r>
      <rPr>
        <i/>
        <sz val="9"/>
        <color rgb="FF000000"/>
        <rFont val="Arial"/>
      </rPr>
      <t>(Work will vary; sketches must indicate  understanding that the 3 fractions have to be parts of wholes that are the same; e.g. egg cartons.)</t>
    </r>
  </si>
  <si>
    <r>
      <t>Adds fractions with like denominators to solve a story problem.
(</t>
    </r>
    <r>
      <rPr>
        <i/>
        <sz val="9"/>
        <color rgb="FF000000"/>
        <rFont val="Arial"/>
      </rPr>
      <t>ans: 7/16 of the cake.)</t>
    </r>
  </si>
  <si>
    <r>
      <t xml:space="preserve">Adds fractions with like denominators solve a story problem. Uses two equivalent fractions to show the answer.
</t>
    </r>
    <r>
      <rPr>
        <i/>
        <sz val="9"/>
        <color rgb="FF000000"/>
        <rFont val="Arial"/>
      </rPr>
      <t>(ans: 4/16, 2/8 or 1/4 of the cake)</t>
    </r>
  </si>
  <si>
    <r>
      <t xml:space="preserve">Adds and subtracts fractions with like denominators to solve a story problem.
</t>
    </r>
    <r>
      <rPr>
        <i/>
        <sz val="9"/>
        <color rgb="FF000000"/>
        <rFont val="Arial"/>
      </rPr>
      <t>(ans: 5/16 of the cake)</t>
    </r>
  </si>
  <si>
    <r>
      <t xml:space="preserve">Subtracts fractions with like denominators to solve a story problem. Uses two equivalent fractions to show the answer.
</t>
    </r>
    <r>
      <rPr>
        <i/>
        <sz val="9"/>
        <color rgb="FF000000"/>
        <rFont val="Arial"/>
      </rPr>
      <t>(ans: 2/16, 1/8 of the cake)</t>
    </r>
  </si>
  <si>
    <r>
      <t xml:space="preserve">Compares fractions and explain who got more by reasoning about fractions.
</t>
    </r>
    <r>
      <rPr>
        <i/>
        <sz val="9"/>
        <color rgb="FF000000"/>
        <rFont val="Arial"/>
      </rPr>
      <t>(ans: Simon got more pizza. 6/8 &gt; 1/2. Explanations will vary.)</t>
    </r>
  </si>
  <si>
    <r>
      <t xml:space="preserve">Identifies the fraction of a geoboard (assigned an area of 1 square unit) that has been shaded. in.  </t>
    </r>
    <r>
      <rPr>
        <i/>
        <sz val="9"/>
        <color rgb="FF000000"/>
        <rFont val="Arial"/>
      </rPr>
      <t>(ans: 1/4)</t>
    </r>
  </si>
  <si>
    <r>
      <t xml:space="preserve">Writes equivalent decimals and fractions
to describe a model.
</t>
    </r>
    <r>
      <rPr>
        <i/>
        <sz val="9"/>
        <color rgb="FF000000"/>
        <rFont val="Arial"/>
      </rPr>
      <t>(ans: 3/10, 30/100, 0.3, 0.30)</t>
    </r>
  </si>
  <si>
    <r>
      <t xml:space="preserve">Compares decimals to the hundredths place.
</t>
    </r>
    <r>
      <rPr>
        <i/>
        <sz val="9"/>
        <color rgb="FF000000"/>
        <rFont val="Arial"/>
      </rPr>
      <t>(ans: a. 0.70 &gt; 0.07;
b. 0.35 &lt; 3.5)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</si>
  <si>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 fraction</t>
    </r>
  </si>
  <si>
    <r>
      <t xml:space="preserve">Writes 3 fractions to represent an egg carton with 4 eggs out of 12 shaded in.
</t>
    </r>
    <r>
      <rPr>
        <i/>
        <sz val="9"/>
        <color rgb="FF000000"/>
        <rFont val="Arial"/>
      </rPr>
      <t>(ans: 1/3, 2/6, 4/12)</t>
    </r>
  </si>
  <si>
    <r>
      <t xml:space="preserve">Writes 3 fractions to represent a geoboard with 8 out of 16 squares shaded in.
</t>
    </r>
    <r>
      <rPr>
        <i/>
        <sz val="9"/>
        <color rgb="FF000000"/>
        <rFont val="Arial"/>
      </rPr>
      <t>(ans: 1/2, 4/8, 8/16)</t>
    </r>
  </si>
  <si>
    <r>
      <t xml:space="preserve">Writes 3 fractions to represent a grid of 100 with 70 squares shaded in.
</t>
    </r>
    <r>
      <rPr>
        <i/>
        <sz val="9"/>
        <color rgb="FF000000"/>
        <rFont val="Arial"/>
      </rPr>
      <t>(ans: Any three of: 7/10, 35/50, 70/100, 14/20)</t>
    </r>
  </si>
  <si>
    <r>
      <t xml:space="preserve">Recognizes that 1 3/8 is the sum of 8/8 + 3/8.
</t>
    </r>
    <r>
      <rPr>
        <i/>
        <sz val="9"/>
        <color rgb="FF000000"/>
        <rFont val="Arial"/>
      </rPr>
      <t>(ans: Yes)</t>
    </r>
  </si>
  <si>
    <r>
      <t xml:space="preserve">Writes equations to show 1 3/8 as the sum of other fractions with the same denominator in more than one way.
</t>
    </r>
    <r>
      <rPr>
        <i/>
        <sz val="9"/>
        <color rgb="FF000000"/>
        <rFont val="Arial"/>
      </rPr>
      <t>(Responses will vary.)</t>
    </r>
  </si>
  <si>
    <r>
      <t xml:space="preserve">Recognizes that 3/12 and 4/16 of the same sized pan of cornbread are equivalent.
</t>
    </r>
    <r>
      <rPr>
        <i/>
        <sz val="9"/>
        <color rgb="FF000000"/>
        <rFont val="Arial"/>
      </rPr>
      <t>(ans: Jon is right.)</t>
    </r>
  </si>
  <si>
    <r>
      <t xml:space="preserve">Uses labeled sketches (visual models) to explain why 3/12 is
equal to 4/16.
</t>
    </r>
    <r>
      <rPr>
        <i/>
        <sz val="9"/>
        <color rgb="FF000000"/>
        <rFont val="Arial"/>
      </rPr>
      <t>(Work will vary.)</t>
    </r>
  </si>
  <si>
    <r>
      <t xml:space="preserve">Recognizes that half a mini-pizza is not (necessarily) more than 1/4 of a giant pizza.
</t>
    </r>
    <r>
      <rPr>
        <i/>
        <sz val="9"/>
        <color rgb="FF000000"/>
        <rFont val="Arial"/>
      </rPr>
      <t>(ans: No)</t>
    </r>
  </si>
  <si>
    <r>
      <t xml:space="preserve">Demonstrates the understanding that 2/10=20/100, using a
visual model.
</t>
    </r>
    <r>
      <rPr>
        <i/>
        <sz val="9"/>
        <color rgb="FF000000"/>
        <rFont val="Arial"/>
      </rPr>
      <t>(ans: They’re both right.)</t>
    </r>
  </si>
  <si>
    <r>
      <t xml:space="preserve">Explains why 2/10 and 20/100 are equivalent fractions.
</t>
    </r>
    <r>
      <rPr>
        <i/>
        <sz val="9"/>
        <color rgb="FF000000"/>
        <rFont val="Arial"/>
      </rPr>
      <t>(Responses will vary.)</t>
    </r>
  </si>
  <si>
    <r>
      <t xml:space="preserve">Compares two fractions with different numerators and different denominators.
</t>
    </r>
    <r>
      <rPr>
        <i/>
        <sz val="9"/>
        <color rgb="FF000000"/>
        <rFont val="Arial"/>
      </rPr>
      <t>(ans: False, True, True, False)</t>
    </r>
  </si>
  <si>
    <r>
      <t xml:space="preserve">Compares two decimals with digits to the hundredths place.
</t>
    </r>
    <r>
      <rPr>
        <i/>
        <sz val="9"/>
        <color rgb="FF000000"/>
        <rFont val="Arial"/>
      </rPr>
      <t>(ans: =, &lt;, =, &gt;)</t>
    </r>
  </si>
  <si>
    <r>
      <t xml:space="preserve">Writes fractions with denominator 10 or 100 in decimal notation.
</t>
    </r>
    <r>
      <rPr>
        <i/>
        <sz val="9"/>
        <color rgb="FF000000"/>
        <rFont val="Arial"/>
      </rPr>
      <t>(ans: a. 0.29 or .29; 
b. 0.9 or .9; 
c. 0.75 or .75;  
d. 0.02 or 0.02)</t>
    </r>
  </si>
  <si>
    <r>
      <t xml:space="preserve">Compares two fractions with different numerators and different denominators.
</t>
    </r>
    <r>
      <rPr>
        <i/>
        <sz val="9"/>
        <color rgb="FF000000"/>
        <rFont val="Arial"/>
      </rPr>
      <t>(ans: The orange embroidery thread is longer.)</t>
    </r>
  </si>
  <si>
    <r>
      <t xml:space="preserve">Explains why 3/4 is greater than 4/6.
</t>
    </r>
    <r>
      <rPr>
        <i/>
        <sz val="9"/>
        <color rgb="FF000000"/>
        <rFont val="Arial"/>
      </rPr>
      <t>(Explanations will vary.)</t>
    </r>
  </si>
  <si>
    <r>
      <t xml:space="preserve">Adds and subtracts fractions and mixed numbers with like denominators. Also adds tenths and hundredths.
</t>
    </r>
    <r>
      <rPr>
        <i/>
        <sz val="9"/>
        <color rgb="FF000000"/>
        <rFont val="Arial"/>
      </rPr>
      <t>(ans: a. 59/100 
b. 7 4/5    c. 4/6 or 2/3 
d. 17/100)</t>
    </r>
  </si>
  <si>
    <r>
      <t xml:space="preserve">Compares two fractions, one with denominator 10 and the other with denominator 100. 
</t>
    </r>
    <r>
      <rPr>
        <i/>
        <sz val="9"/>
        <color rgb="FF000000"/>
        <rFont val="Arial"/>
      </rPr>
      <t>(ans: Natasha ran farther)</t>
    </r>
  </si>
  <si>
    <r>
      <t xml:space="preserve">Explains why 4/10 is greater than 25/100.
</t>
    </r>
    <r>
      <rPr>
        <i/>
        <sz val="9"/>
        <color rgb="FF000000"/>
        <rFont val="Arial"/>
      </rPr>
      <t>(Responses will vary.)</t>
    </r>
  </si>
  <si>
    <r>
      <t xml:space="preserve">Adds a fraction with denominator 10 to a fraction with denominator 100.
</t>
    </r>
    <r>
      <rPr>
        <i/>
        <sz val="9"/>
        <color rgb="FF000000"/>
        <rFont val="Arial"/>
      </rPr>
      <t>(ans: 65/100 or 0.65 or .65 mile. Work will vary.)</t>
    </r>
  </si>
  <si>
    <r>
      <t xml:space="preserve">Solves story problems that involve multiplying a fraction by a whole number.
</t>
    </r>
    <r>
      <rPr>
        <i/>
        <sz val="9"/>
        <color rgb="FF000000"/>
        <rFont val="Arial"/>
      </rPr>
      <t>(ans: 18/5 or 3 3/5 pounds. Work will vary.)</t>
    </r>
  </si>
  <si>
    <r>
      <t xml:space="preserve">Solves story problems that involve subtracting fractions with like denominators.
</t>
    </r>
    <r>
      <rPr>
        <i/>
        <sz val="9"/>
        <color rgb="FF000000"/>
        <rFont val="Arial"/>
      </rPr>
      <t>(ans: 1 2/5 pounds. Work will vary.)</t>
    </r>
  </si>
  <si>
    <r>
      <t xml:space="preserve">Solves story problems that involve adding mixed numbers with like denominators.
</t>
    </r>
    <r>
      <rPr>
        <i/>
        <sz val="9"/>
        <color rgb="FF000000"/>
        <rFont val="Arial"/>
      </rPr>
      <t>(ans: 6 gallons. Work will vary.)</t>
    </r>
  </si>
  <si>
    <r>
      <t xml:space="preserve">Solves story problems that involve subtracting mixed numbers with like denominators.
</t>
    </r>
    <r>
      <rPr>
        <i/>
        <sz val="9"/>
        <color rgb="FF000000"/>
        <rFont val="Arial"/>
      </rPr>
      <t>(ans: Yes. They had 3/4 of a gallon left over. Work will vary.)</t>
    </r>
  </si>
  <si>
    <t>*Note for Items 11c, 12a–b, 13a–b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</si>
  <si>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viable strategy (*see note below)</t>
    </r>
  </si>
  <si>
    <r>
      <t xml:space="preserve">Finds the resulting time in a multi-step elapsed time problem.
</t>
    </r>
    <r>
      <rPr>
        <i/>
        <sz val="9"/>
        <color rgb="FF000000"/>
        <rFont val="Arial"/>
      </rPr>
      <t>(ans: 4:49 p.m. Work will vary.)</t>
    </r>
  </si>
  <si>
    <r>
      <t xml:space="preserve">Solves a multi-step story problem involving intervals of time in minutes and seconds.
</t>
    </r>
    <r>
      <rPr>
        <i/>
        <sz val="9"/>
        <color rgb="FF000000"/>
        <rFont val="Arial"/>
      </rPr>
      <t>(ans: The adult ran faster by 1 minute 34 seconds or 94 seconds. Work will vary.)</t>
    </r>
  </si>
  <si>
    <r>
      <t xml:space="preserve">Solves a story problem involving km, and represent km in meters.
</t>
    </r>
    <r>
      <rPr>
        <i/>
        <sz val="9"/>
        <color rgb="FF000000"/>
        <rFont val="Arial"/>
      </rPr>
      <t>(ans: 19,000 meters. Work will vary.)</t>
    </r>
  </si>
  <si>
    <r>
      <t xml:space="preserve">Solves a story problem involving ml and liters, and represent liters in ml.
</t>
    </r>
    <r>
      <rPr>
        <i/>
        <sz val="9"/>
        <color rgb="FF000000"/>
        <rFont val="Arial"/>
      </rPr>
      <t>(ans: 4,000 milliliters. Work will vary.)</t>
    </r>
  </si>
  <si>
    <r>
      <t xml:space="preserve">Solves a multi-step story problem about weight that involves filling in a 2-column conversion table.
</t>
    </r>
    <r>
      <rPr>
        <i/>
        <sz val="9"/>
        <color rgb="FF000000"/>
        <rFont val="Arial"/>
      </rPr>
      <t>(ans: 1, 16; 2, 32; 3, 48; 4, 64; 5, 80; 6, 96; They can get 12 eight-ounce servings out of 6 pounds. Work will vary.)</t>
    </r>
  </si>
  <si>
    <r>
      <t xml:space="preserve">Chooses the correct measurement equivalence.
</t>
    </r>
    <r>
      <rPr>
        <i/>
        <sz val="9"/>
        <color rgb="FF000000"/>
        <rFont val="Arial"/>
      </rPr>
      <t>(ans: Choice 2: 
1 km=1,000 m)</t>
    </r>
  </si>
  <si>
    <r>
      <t xml:space="preserve">Writes a number with base-ten numerals, number names &amp; expanded form.
</t>
    </r>
    <r>
      <rPr>
        <i/>
        <sz val="9"/>
        <color rgb="FF000000"/>
        <rFont val="Arial"/>
      </rPr>
      <t>(ans: five hundred eighty-nine thousand six hundred forty-two;
500,000+80,000+9,000 +600+40+2;  314,528; 300,000+10,000+4,000 +500+20+8;  543,291; five hundred forty-three thousand two hundred ninety-one)</t>
    </r>
  </si>
  <si>
    <r>
      <t xml:space="preserve">Rounds a multi-digit number to the nearest hundred, thousand, and ten-thousand.
</t>
    </r>
    <r>
      <rPr>
        <i/>
        <sz val="9"/>
        <color rgb="FF000000"/>
        <rFont val="Arial"/>
      </rPr>
      <t>(ans: 589,600; 589,000; 590,000)</t>
    </r>
  </si>
  <si>
    <t>6c</t>
  </si>
  <si>
    <t>6d</t>
  </si>
  <si>
    <r>
      <t xml:space="preserve">Compares pairs of multi-digit numbers, and uses the &gt;, =, and &lt; symbols to record the comparisons.
</t>
    </r>
    <r>
      <rPr>
        <i/>
        <sz val="9"/>
        <color rgb="FF000000"/>
        <rFont val="Arial"/>
      </rPr>
      <t>(ans: &lt;, &lt;)</t>
    </r>
  </si>
  <si>
    <r>
      <t xml:space="preserve">Fills in the blank with a value that makes the equation true. 
</t>
    </r>
    <r>
      <rPr>
        <i/>
        <sz val="9"/>
        <color rgb="FF000000"/>
        <rFont val="Arial"/>
      </rPr>
      <t>(ans: 200; 21,225)</t>
    </r>
  </si>
  <si>
    <r>
      <t xml:space="preserve">Adds a multi-digit number; describes and justifies the strategy used.
</t>
    </r>
    <r>
      <rPr>
        <i/>
        <sz val="9"/>
        <color rgb="FF000000"/>
        <rFont val="Arial"/>
      </rPr>
      <t>(ans: 1,051. Strategy selected and explanation will vary.)</t>
    </r>
  </si>
  <si>
    <r>
      <t xml:space="preserve">Adds a multi-digit number; describes and justifies the strategy used.
</t>
    </r>
    <r>
      <rPr>
        <i/>
        <sz val="9"/>
        <color rgb="FF000000"/>
        <rFont val="Arial"/>
      </rPr>
      <t>(ans: 102,305. Strategy selected and explanation will vary.)</t>
    </r>
  </si>
  <si>
    <r>
      <t xml:space="preserve">Subtracts a multi-digit number; describes and justifies the strategy used.
</t>
    </r>
    <r>
      <rPr>
        <i/>
        <sz val="9"/>
        <color rgb="FF000000"/>
        <rFont val="Arial"/>
      </rPr>
      <t>(ans: 944. Strategy selected and explanation will vary.)</t>
    </r>
  </si>
  <si>
    <r>
      <t xml:space="preserve">Subtracts a multi-digit number; describes and justifies the strategy used.
</t>
    </r>
    <r>
      <rPr>
        <i/>
        <sz val="9"/>
        <color rgb="FF000000"/>
        <rFont val="Arial"/>
      </rPr>
      <t>(ans: 61,808. Strategy selected and explanation will vary.)</t>
    </r>
  </si>
  <si>
    <r>
      <t xml:space="preserve">Compares pairs of multi-digit numbers, and uses the &gt;, =, and &lt; symbols to record the comparisons.
</t>
    </r>
    <r>
      <rPr>
        <i/>
        <sz val="9"/>
        <color rgb="FF000000"/>
        <rFont val="Arial"/>
      </rPr>
      <t>(ans: &gt;, &lt;)</t>
    </r>
  </si>
  <si>
    <r>
      <t xml:space="preserve">Fills in the boxes to complete multi-digit addition and subtraction combinations using the standard algorithms.
</t>
    </r>
    <r>
      <rPr>
        <i/>
        <sz val="9"/>
        <color rgb="FF000000"/>
        <rFont val="Arial"/>
      </rPr>
      <t>(ans: 1, 0; 7, 5)</t>
    </r>
  </si>
  <si>
    <r>
      <t xml:space="preserve">Solves a story problem finding the difference between two distances in meters.
</t>
    </r>
    <r>
      <rPr>
        <i/>
        <sz val="9"/>
        <color rgb="FF000000"/>
        <rFont val="Arial"/>
      </rPr>
      <t>(ans: 4,326. Work will vary.)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</si>
  <si>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blank correctly filled in</t>
    </r>
  </si>
  <si>
    <t>*Note for Items 1–5</t>
  </si>
  <si>
    <t>Strategies students use as alternatives to the standard algorithm will vary, as will students’ preferences and explanations.</t>
  </si>
  <si>
    <r>
      <t xml:space="preserve">Solves a 3-digit addition problem using the standard algorithm, and then an alternative strategy. Identifies preferred strategy and explains why.
</t>
    </r>
    <r>
      <rPr>
        <i/>
        <sz val="9"/>
        <color rgb="FF000000"/>
        <rFont val="Arial"/>
      </rPr>
      <t>(ans: 1274. Explanations will vary. *See note below.)</t>
    </r>
  </si>
  <si>
    <r>
      <t xml:space="preserve">Solves a multiple addend addition problem using the standard algorithm, and then an alternative strategy. Identifies preferred strategy and explains why.
</t>
    </r>
    <r>
      <rPr>
        <i/>
        <sz val="9"/>
        <color rgb="FF000000"/>
        <rFont val="Arial"/>
      </rPr>
      <t>(ans: 950. Explanations will vary. *See note below.)</t>
    </r>
  </si>
  <si>
    <r>
      <t xml:space="preserve">Solves a multi-digit addition problem using the standard algorithm, and then an alternative strategy. Identifies preferred strategy and explains why.
</t>
    </r>
    <r>
      <rPr>
        <i/>
        <sz val="9"/>
        <color rgb="FF000000"/>
        <rFont val="Arial"/>
      </rPr>
      <t>(ans: 37,413. Explanations will vary. *See note below.)</t>
    </r>
  </si>
  <si>
    <r>
      <t xml:space="preserve">Solves a multi-digit addition problem using the standard algorithm, and then an alternative strategy. Identifies preferred strategy and explains why.
</t>
    </r>
    <r>
      <rPr>
        <i/>
        <sz val="9"/>
        <color rgb="FF000000"/>
        <rFont val="Arial"/>
      </rPr>
      <t>(ans:6,954. Explanations will vary. *See note below.)</t>
    </r>
  </si>
  <si>
    <r>
      <t xml:space="preserve">Solves a multi-digit addition problem using the standard algorithm, and then an alternative strategy. Identifies preferred strategy and explains why.
</t>
    </r>
    <r>
      <rPr>
        <i/>
        <sz val="9"/>
        <color rgb="FF000000"/>
        <rFont val="Arial"/>
      </rPr>
      <t>(ans: 8,881. Explanations will vary. *See note below.)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</si>
  <si>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the standard algorithm correctly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a viable strategy other than the standard algorithm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reasonable justification for strategy preference</t>
    </r>
  </si>
  <si>
    <r>
      <t xml:space="preserve">Reads and writes multi-digit whole numbers with base-ten numerals, number names, and in expanded form.
</t>
    </r>
    <r>
      <rPr>
        <i/>
        <sz val="9"/>
        <color rgb="FF000000"/>
        <rFont val="Arial"/>
      </rPr>
      <t>(ans: 140,016; 100,000+40,000+10+6;
318,561; three hundred eighteen thousand, five hundred sixty-one five hundred thirty nine thousand, three hundred forty-five;
500,000+30,000+ 9000+300+40+5)</t>
    </r>
  </si>
  <si>
    <r>
      <t xml:space="preserve">Decides whether 5,099 rounded to the nearest thousand is 6,000 or 5,000.
</t>
    </r>
    <r>
      <rPr>
        <i/>
        <sz val="9"/>
        <color rgb="FF000000"/>
        <rFont val="Arial"/>
      </rPr>
      <t>(ans: James is correct; it rounds to 5,000.)</t>
    </r>
  </si>
  <si>
    <r>
      <t xml:space="preserve">Uses &lt;, &gt;, or = to compare multi-digit numbers.
</t>
    </r>
    <r>
      <rPr>
        <i/>
        <sz val="9"/>
        <color rgb="FF000000"/>
        <rFont val="Arial"/>
      </rPr>
      <t>(ans: &lt;, &lt;)</t>
    </r>
  </si>
  <si>
    <r>
      <t xml:space="preserve">Adds multi-digit whole numbers fluently using an algorithm or other strategy.
</t>
    </r>
    <r>
      <rPr>
        <i/>
        <sz val="9"/>
        <color rgb="FF000000"/>
        <rFont val="Arial"/>
      </rPr>
      <t>(ans: 817; 19,788)</t>
    </r>
  </si>
  <si>
    <r>
      <t xml:space="preserve">Fills in missing number to demonstrate understanding of the standard algorithm for multi-digit addition.
</t>
    </r>
    <r>
      <rPr>
        <i/>
        <sz val="9"/>
        <color rgb="FF000000"/>
        <rFont val="Arial"/>
      </rPr>
      <t>(ans: 1)</t>
    </r>
  </si>
  <si>
    <r>
      <t xml:space="preserve">Explains why 5,099 rounds to 5,000 rather than 6,000.
</t>
    </r>
    <r>
      <rPr>
        <i/>
        <sz val="9"/>
        <color rgb="FF000000"/>
        <rFont val="Arial"/>
      </rPr>
      <t>(Responses will vary.)</t>
    </r>
  </si>
  <si>
    <r>
      <t xml:space="preserve">Solves a 3-digit subtraction problem using the standard algorithm, and then an alternative strategy. Identifies preferred method and explains why.
</t>
    </r>
    <r>
      <rPr>
        <i/>
        <sz val="9"/>
        <color rgb="FF000000"/>
        <rFont val="Arial"/>
      </rPr>
      <t>(ans: 478. Explanations will vary. *See note below.)</t>
    </r>
  </si>
  <si>
    <r>
      <t xml:space="preserve">Solves a 3-digit subtraction problem using the standard algorithm, and then an alternative strategy. Identifies preferred method and explains why.
</t>
    </r>
    <r>
      <rPr>
        <i/>
        <sz val="9"/>
        <color rgb="FF000000"/>
        <rFont val="Arial"/>
      </rPr>
      <t>(ans:9,379. Explanations will vary. *See note below.)</t>
    </r>
  </si>
  <si>
    <r>
      <t xml:space="preserve">Solves a 3-digit subtraction problem using the standard algorithm, and then an alternative strategy. Identifies preferred method and explains why.
</t>
    </r>
    <r>
      <rPr>
        <i/>
        <sz val="9"/>
        <color rgb="FF000000"/>
        <rFont val="Arial"/>
      </rPr>
      <t>(ans: 2,030. Explanations will vary. *See note below.)</t>
    </r>
  </si>
  <si>
    <r>
      <t xml:space="preserve">Solves a 3-digit subtraction problem using the standard algorithm, and then an alternative strategy. Identifies preferred method and explains why.
</t>
    </r>
    <r>
      <rPr>
        <i/>
        <sz val="9"/>
        <color rgb="FF000000"/>
        <rFont val="Arial"/>
      </rPr>
      <t>(ans:39,998. Explanations will vary. *See note below.)</t>
    </r>
  </si>
  <si>
    <r>
      <t xml:space="preserve">Solves a 3-digit subtraction problem using the standard algorithm, and then an alternative strategy. Identifies preferred method and explains why.
</t>
    </r>
    <r>
      <rPr>
        <i/>
        <sz val="9"/>
        <color rgb="FF000000"/>
        <rFont val="Arial"/>
      </rPr>
      <t>(ans: 2,807. Explanations will vary. *See note below.)</t>
    </r>
  </si>
  <si>
    <r>
      <t xml:space="preserve">Solves multi-digit subtraction combinations using any strategy. (standard algorithm not required).
</t>
    </r>
    <r>
      <rPr>
        <i/>
        <sz val="9"/>
        <color rgb="FF000000"/>
        <rFont val="Arial"/>
      </rPr>
      <t>(ans: 165, 151)</t>
    </r>
  </si>
  <si>
    <r>
      <t xml:space="preserve">Fills in the blank with a value that makes each subtraction equation true.
</t>
    </r>
    <r>
      <rPr>
        <i/>
        <sz val="9"/>
        <color rgb="FF000000"/>
        <rFont val="Arial"/>
      </rPr>
      <t>(ans: 335, 1,000, 2,575)</t>
    </r>
  </si>
  <si>
    <r>
      <t xml:space="preserve">Fills in missing numbers in a multi-digit subtraction combination to demonstrate understanding of the standard algorithm.
</t>
    </r>
    <r>
      <rPr>
        <i/>
        <sz val="9"/>
        <color rgb="FF000000"/>
        <rFont val="Arial"/>
      </rPr>
      <t>(ans: 7, 13, 9)</t>
    </r>
  </si>
  <si>
    <r>
      <t xml:space="preserve">Finds the resulting time in a multi-step elapsed time problem.
</t>
    </r>
    <r>
      <rPr>
        <i/>
        <sz val="9"/>
        <color rgb="FF000000"/>
        <rFont val="Arial"/>
      </rPr>
      <t>(ans: 5:35 a.m. Work will vary.)</t>
    </r>
  </si>
  <si>
    <r>
      <t xml:space="preserve">Solves a story problem involving intervals of time in minutes and seconds.
</t>
    </r>
    <r>
      <rPr>
        <i/>
        <sz val="9"/>
        <color rgb="FF000000"/>
        <rFont val="Arial"/>
      </rPr>
      <t>(ans: Pete; 37 seconds.  Work will vary.)</t>
    </r>
  </si>
  <si>
    <r>
      <t xml:space="preserve">Solves a story problem involving ml and liters, and represents liters in ml.
</t>
    </r>
    <r>
      <rPr>
        <i/>
        <sz val="9"/>
        <color rgb="FF000000"/>
        <rFont val="Arial"/>
      </rPr>
      <t>(ans: 3,000 milliliters.  Work will vary.)</t>
    </r>
  </si>
  <si>
    <r>
      <t xml:space="preserve">Solves a story problem involving km, and represents km in meters.
</t>
    </r>
    <r>
      <rPr>
        <i/>
        <sz val="9"/>
        <color rgb="FF000000"/>
        <rFont val="Arial"/>
      </rPr>
      <t>(ans: 33,000 meters.  Work will vary.)</t>
    </r>
  </si>
  <si>
    <r>
      <t xml:space="preserve">Solves a multi-step story problem about mass that involves filling in a 2-column conversion table.
</t>
    </r>
    <r>
      <rPr>
        <i/>
        <sz val="9"/>
        <color rgb="FF000000"/>
        <rFont val="Arial"/>
      </rPr>
      <t>(ans: 1, 1,000; 2, 2000; 3, 3000; 4, 4000; 5, 5000 They can get twenty 250-gram servings out of a 5-kilogram watermelon.  Work will vary.)</t>
    </r>
  </si>
  <si>
    <r>
      <t xml:space="preserve">Writes a number with base-ten numerals, number names &amp; expanded form.
</t>
    </r>
    <r>
      <rPr>
        <i/>
        <sz val="9"/>
        <color rgb="FF000000"/>
        <rFont val="Arial"/>
      </rPr>
      <t>(ans: six hundred seventy nine thousand, five hundred twenty
seven; 600,000+70,000 +9,000+500+20+7; 417,235; 400,000+ 10,000+7,000+200+30 +5; 869,478; eight hundred sixty nine thousand, four hundred seventy eight)</t>
    </r>
  </si>
  <si>
    <r>
      <t xml:space="preserve">Rounds a multi-digit number to the nearest hundred, thousand, and ten-thousand.
</t>
    </r>
    <r>
      <rPr>
        <i/>
        <sz val="9"/>
        <color rgb="FF000000"/>
        <rFont val="Arial"/>
      </rPr>
      <t>(ans: 676,500; 677,000; 680,000)</t>
    </r>
  </si>
  <si>
    <r>
      <t xml:space="preserve">Subtracts a multi-digit numbe. Describes and justifies the strategy used.
</t>
    </r>
    <r>
      <rPr>
        <i/>
        <sz val="9"/>
        <color rgb="FF000000"/>
        <rFont val="Arial"/>
      </rPr>
      <t>(ans: 3,512. Strategy selected &amp; explanation will vary.)</t>
    </r>
  </si>
  <si>
    <r>
      <t xml:space="preserve">Addsa multi-digit numbe. Describes and justifies the strategy used.
</t>
    </r>
    <r>
      <rPr>
        <i/>
        <sz val="9"/>
        <color rgb="FF000000"/>
        <rFont val="Arial"/>
      </rPr>
      <t>(ans: 83,204. Strategy selected &amp; explanation will vary.)</t>
    </r>
  </si>
  <si>
    <r>
      <t xml:space="preserve">Adds a multi-digit numbe. Describes and justifies the strategy used.
</t>
    </r>
    <r>
      <rPr>
        <i/>
        <sz val="9"/>
        <color rgb="FF000000"/>
        <rFont val="Arial"/>
      </rPr>
      <t>(ans:1,231. Strategy selected &amp; explanation will vary.)</t>
    </r>
  </si>
  <si>
    <r>
      <t xml:space="preserve">Subtracts a multi-digit numbe. Describes and justifies the strategy used.
</t>
    </r>
    <r>
      <rPr>
        <i/>
        <sz val="9"/>
        <color rgb="FF000000"/>
        <rFont val="Arial"/>
      </rPr>
      <t>(ans: 9,089. Strategy selected &amp; explanation will vary.)</t>
    </r>
  </si>
  <si>
    <r>
      <t xml:space="preserve">Fills in the blank with a value that makes the equation true. 
</t>
    </r>
    <r>
      <rPr>
        <i/>
        <sz val="9"/>
        <color rgb="FF000000"/>
        <rFont val="Arial"/>
      </rPr>
      <t>(ans: 300; 31,764)</t>
    </r>
  </si>
  <si>
    <r>
      <t xml:space="preserve">Fills in the boxes to complete multi-digit addition and subtraction combinations using the standard algorithms.
</t>
    </r>
    <r>
      <rPr>
        <i/>
        <sz val="9"/>
        <color rgb="FF000000"/>
        <rFont val="Arial"/>
      </rPr>
      <t>(ans: 1, 0; 6, 9)</t>
    </r>
  </si>
  <si>
    <r>
      <t xml:space="preserve">Solves a story problem finding the difference between two distances in meters.
</t>
    </r>
    <r>
      <rPr>
        <i/>
        <sz val="9"/>
        <color rgb="FF000000"/>
        <rFont val="Arial"/>
      </rPr>
      <t>(ans: 1,348 meters. Work will vary.)</t>
    </r>
  </si>
  <si>
    <t>Bridges Gr 4 Unit 3 Checkpoint 1: Equivalent Fractions</t>
  </si>
  <si>
    <t>Bridges Gr 4 Unit 3 Checkpoint 2: Fraction &amp; Decimal</t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</si>
  <si>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 comparison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justification</t>
    </r>
  </si>
  <si>
    <r>
      <t xml:space="preserve">Chooses the correct measurement equivalence.
</t>
    </r>
    <r>
      <rPr>
        <i/>
        <sz val="9"/>
        <color rgb="FF000000"/>
        <rFont val="Arial"/>
      </rPr>
      <t>(ans: 1 cm=1 m)</t>
    </r>
  </si>
  <si>
    <t>3.OA.6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</si>
</sst>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24"/>
      <color rgb="FF000000"/>
      <name val="Arial"/>
    </font>
    <font>
      <b/>
      <sz val="18"/>
      <name val="Arial"/>
    </font>
    <font>
      <b/>
      <sz val="1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i/>
      <sz val="10"/>
      <color rgb="FF000000"/>
      <name val="Arial"/>
    </font>
    <font>
      <sz val="12"/>
      <color rgb="FF00000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Arial"/>
    </font>
    <font>
      <i/>
      <sz val="8"/>
      <color theme="1"/>
      <name val="Arial"/>
    </font>
    <font>
      <b/>
      <sz val="24"/>
      <color theme="1"/>
      <name val="Arial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81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wrapText="1"/>
      <protection locked="0"/>
    </xf>
    <xf numFmtId="0" fontId="9" fillId="0" borderId="15" xfId="0" applyFont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 applyProtection="1">
      <alignment horizontal="right" vertical="center" wrapText="1"/>
      <protection locked="0"/>
    </xf>
    <xf numFmtId="0" fontId="9" fillId="0" borderId="2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horizontal="right" vertical="center" wrapText="1"/>
      <protection locked="0"/>
    </xf>
    <xf numFmtId="0" fontId="9" fillId="0" borderId="22" xfId="0" applyFont="1" applyBorder="1" applyAlignment="1" applyProtection="1">
      <alignment horizontal="right" vertical="center" wrapText="1"/>
      <protection locked="0"/>
    </xf>
    <xf numFmtId="0" fontId="6" fillId="0" borderId="23" xfId="0" applyFont="1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top" wrapText="1"/>
    </xf>
    <xf numFmtId="0" fontId="0" fillId="0" borderId="25" xfId="0" applyBorder="1" applyAlignment="1" applyProtection="1">
      <alignment vertical="top" wrapText="1"/>
    </xf>
    <xf numFmtId="0" fontId="9" fillId="3" borderId="2" xfId="0" applyFont="1" applyFill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</xf>
    <xf numFmtId="0" fontId="9" fillId="0" borderId="29" xfId="0" applyFont="1" applyBorder="1" applyAlignment="1" applyProtection="1">
      <alignment horizontal="right" vertical="center" wrapText="1"/>
    </xf>
    <xf numFmtId="0" fontId="9" fillId="0" borderId="30" xfId="0" applyFont="1" applyBorder="1" applyAlignment="1" applyProtection="1">
      <alignment horizontal="right" vertical="center" wrapText="1"/>
    </xf>
    <xf numFmtId="0" fontId="8" fillId="2" borderId="9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wrapText="1"/>
    </xf>
    <xf numFmtId="0" fontId="6" fillId="0" borderId="16" xfId="0" applyFont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18" xfId="0" applyFont="1" applyFill="1" applyBorder="1" applyAlignment="1" applyProtection="1">
      <alignment horizontal="right" vertical="top" wrapText="1"/>
    </xf>
    <xf numFmtId="0" fontId="5" fillId="0" borderId="10" xfId="0" applyFont="1" applyFill="1" applyBorder="1" applyAlignment="1" applyProtection="1">
      <alignment horizontal="right" vertical="top" wrapText="1"/>
    </xf>
    <xf numFmtId="0" fontId="5" fillId="0" borderId="23" xfId="0" applyFont="1" applyFill="1" applyBorder="1" applyAlignment="1" applyProtection="1">
      <alignment horizontal="center" wrapText="1"/>
    </xf>
    <xf numFmtId="0" fontId="0" fillId="0" borderId="16" xfId="0" applyFill="1" applyBorder="1" applyAlignment="1" applyProtection="1">
      <alignment vertical="center" wrapText="1"/>
    </xf>
    <xf numFmtId="0" fontId="13" fillId="0" borderId="16" xfId="0" applyFont="1" applyBorder="1" applyAlignment="1">
      <alignment vertical="center" wrapText="1"/>
    </xf>
    <xf numFmtId="0" fontId="6" fillId="0" borderId="32" xfId="0" applyFont="1" applyBorder="1" applyAlignment="1" applyProtection="1">
      <alignment vertical="top" wrapText="1"/>
    </xf>
    <xf numFmtId="0" fontId="0" fillId="0" borderId="32" xfId="0" applyFill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top" wrapText="1"/>
    </xf>
    <xf numFmtId="0" fontId="13" fillId="0" borderId="21" xfId="0" applyFont="1" applyBorder="1" applyAlignment="1">
      <alignment vertical="center" wrapText="1"/>
    </xf>
    <xf numFmtId="0" fontId="5" fillId="0" borderId="33" xfId="0" applyFont="1" applyFill="1" applyBorder="1" applyAlignment="1" applyProtection="1">
      <alignment horizontal="right" vertical="center" wrapText="1"/>
    </xf>
    <xf numFmtId="0" fontId="5" fillId="0" borderId="37" xfId="0" applyFont="1" applyFill="1" applyBorder="1" applyAlignment="1" applyProtection="1">
      <alignment horizontal="right" vertical="top" wrapText="1"/>
    </xf>
    <xf numFmtId="0" fontId="0" fillId="0" borderId="38" xfId="0" applyBorder="1" applyAlignment="1" applyProtection="1">
      <alignment vertical="top" wrapText="1"/>
    </xf>
    <xf numFmtId="0" fontId="0" fillId="0" borderId="39" xfId="0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0" fontId="9" fillId="0" borderId="31" xfId="0" applyFont="1" applyBorder="1" applyAlignment="1" applyProtection="1">
      <alignment horizontal="right" vertical="center" wrapText="1"/>
      <protection locked="0"/>
    </xf>
    <xf numFmtId="0" fontId="9" fillId="0" borderId="33" xfId="0" applyFont="1" applyBorder="1" applyAlignment="1" applyProtection="1">
      <alignment horizontal="right" vertical="center" wrapText="1"/>
    </xf>
    <xf numFmtId="0" fontId="9" fillId="3" borderId="31" xfId="0" applyFont="1" applyFill="1" applyBorder="1" applyAlignment="1" applyProtection="1">
      <alignment horizontal="right" vertical="center" wrapText="1"/>
      <protection locked="0"/>
    </xf>
    <xf numFmtId="0" fontId="9" fillId="3" borderId="35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right" vertical="top" wrapText="1"/>
    </xf>
    <xf numFmtId="0" fontId="5" fillId="0" borderId="42" xfId="0" applyFont="1" applyFill="1" applyBorder="1" applyAlignment="1" applyProtection="1">
      <alignment horizontal="center" wrapText="1"/>
    </xf>
    <xf numFmtId="0" fontId="6" fillId="0" borderId="42" xfId="0" applyFont="1" applyFill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top" wrapText="1"/>
    </xf>
    <xf numFmtId="0" fontId="6" fillId="0" borderId="17" xfId="0" applyFont="1" applyBorder="1" applyAlignment="1" applyProtection="1">
      <alignment vertical="top" wrapText="1"/>
    </xf>
    <xf numFmtId="0" fontId="0" fillId="0" borderId="15" xfId="0" applyFill="1" applyBorder="1" applyAlignment="1" applyProtection="1">
      <alignment vertical="center" wrapText="1"/>
    </xf>
    <xf numFmtId="0" fontId="13" fillId="0" borderId="17" xfId="0" applyFont="1" applyBorder="1" applyAlignment="1">
      <alignment vertical="center" wrapText="1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5" fillId="0" borderId="9" xfId="0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wrapText="1"/>
    </xf>
    <xf numFmtId="0" fontId="8" fillId="2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right" vertical="top" wrapText="1"/>
    </xf>
    <xf numFmtId="0" fontId="0" fillId="0" borderId="41" xfId="0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vertical="top" wrapText="1"/>
    </xf>
    <xf numFmtId="0" fontId="0" fillId="0" borderId="49" xfId="0" applyBorder="1" applyAlignment="1" applyProtection="1">
      <alignment vertical="top" wrapText="1"/>
    </xf>
    <xf numFmtId="0" fontId="0" fillId="0" borderId="42" xfId="0" applyBorder="1" applyAlignment="1" applyProtection="1">
      <alignment vertical="top" wrapText="1"/>
    </xf>
    <xf numFmtId="0" fontId="9" fillId="0" borderId="50" xfId="0" applyFont="1" applyBorder="1" applyAlignment="1" applyProtection="1">
      <alignment horizontal="right" vertical="center" wrapText="1"/>
      <protection locked="0"/>
    </xf>
    <xf numFmtId="0" fontId="8" fillId="2" borderId="52" xfId="0" applyFont="1" applyFill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8" fillId="2" borderId="42" xfId="0" applyFont="1" applyFill="1" applyBorder="1" applyAlignment="1" applyProtection="1">
      <alignment horizontal="center" wrapText="1"/>
    </xf>
    <xf numFmtId="0" fontId="9" fillId="0" borderId="5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top" wrapText="1"/>
    </xf>
    <xf numFmtId="0" fontId="9" fillId="0" borderId="35" xfId="0" applyFont="1" applyBorder="1" applyAlignment="1" applyProtection="1">
      <alignment horizontal="right" vertical="center" wrapText="1"/>
      <protection locked="0"/>
    </xf>
    <xf numFmtId="0" fontId="8" fillId="2" borderId="53" xfId="0" applyFont="1" applyFill="1" applyBorder="1" applyAlignment="1" applyProtection="1">
      <alignment horizontal="center" wrapText="1"/>
    </xf>
    <xf numFmtId="0" fontId="9" fillId="3" borderId="50" xfId="0" applyFont="1" applyFill="1" applyBorder="1" applyAlignment="1" applyProtection="1">
      <alignment horizontal="right" vertical="center" wrapText="1"/>
      <protection locked="0"/>
    </xf>
    <xf numFmtId="0" fontId="9" fillId="3" borderId="51" xfId="0" applyFont="1" applyFill="1" applyBorder="1" applyAlignment="1" applyProtection="1">
      <alignment horizontal="right" vertical="center" wrapText="1"/>
      <protection locked="0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8" fillId="2" borderId="52" xfId="0" quotePrefix="1" applyFont="1" applyFill="1" applyBorder="1" applyAlignment="1">
      <alignment horizontal="center" vertical="center" wrapText="1"/>
    </xf>
    <xf numFmtId="0" fontId="9" fillId="0" borderId="57" xfId="0" applyFont="1" applyBorder="1" applyAlignment="1" applyProtection="1">
      <alignment horizontal="right" vertical="center" wrapText="1"/>
      <protection locked="0"/>
    </xf>
    <xf numFmtId="0" fontId="8" fillId="2" borderId="5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 applyProtection="1">
      <alignment horizontal="right" vertical="center" wrapText="1"/>
      <protection locked="0"/>
    </xf>
    <xf numFmtId="0" fontId="0" fillId="0" borderId="16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27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14" fontId="17" fillId="0" borderId="0" xfId="0" applyNumberFormat="1" applyFont="1" applyBorder="1" applyAlignment="1" applyProtection="1">
      <alignment horizontal="left" vertical="top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</cellXfs>
  <cellStyles count="8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Normal" xfId="0" builtinId="0"/>
  </cellStyles>
  <dxfs count="942"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A3" sqref="A3"/>
    </sheetView>
  </sheetViews>
  <sheetFormatPr baseColWidth="10" defaultColWidth="17.1640625" defaultRowHeight="15" x14ac:dyDescent="0"/>
  <cols>
    <col min="1" max="1" width="27" style="1" customWidth="1"/>
    <col min="2" max="17" width="16.83203125" style="1" customWidth="1"/>
    <col min="18" max="16384" width="17.1640625" style="1"/>
  </cols>
  <sheetData>
    <row r="1" spans="1:18" s="119" customFormat="1" ht="32" customHeight="1" thickBot="1">
      <c r="A1" s="117" t="s">
        <v>35</v>
      </c>
      <c r="B1" s="118"/>
      <c r="C1" s="118"/>
      <c r="D1" s="118"/>
      <c r="E1" s="118"/>
    </row>
    <row r="2" spans="1:18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37"/>
      <c r="M2" s="37"/>
      <c r="N2" s="37"/>
      <c r="O2" s="37"/>
      <c r="P2" s="37"/>
      <c r="Q2" s="37"/>
      <c r="R2" s="25"/>
    </row>
    <row r="3" spans="1:18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37"/>
      <c r="M3" s="37"/>
      <c r="N3" s="37"/>
      <c r="O3" s="37"/>
      <c r="P3" s="37"/>
      <c r="Q3" s="37"/>
      <c r="R3" s="25"/>
    </row>
    <row r="4" spans="1:18" ht="20" customHeight="1" thickBot="1"/>
    <row r="5" spans="1:18" ht="36" customHeight="1" thickBot="1">
      <c r="A5" s="8" t="s">
        <v>3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9" t="s">
        <v>5</v>
      </c>
    </row>
    <row r="6" spans="1:18" s="38" customFormat="1" ht="20" customHeight="1">
      <c r="A6" s="61" t="s">
        <v>33</v>
      </c>
      <c r="B6" s="78" t="s">
        <v>26</v>
      </c>
      <c r="C6" s="79" t="s">
        <v>27</v>
      </c>
      <c r="D6" s="79" t="s">
        <v>28</v>
      </c>
      <c r="E6" s="79">
        <v>2</v>
      </c>
      <c r="F6" s="79">
        <v>3</v>
      </c>
      <c r="G6" s="79">
        <v>4</v>
      </c>
      <c r="H6" s="79">
        <v>5</v>
      </c>
      <c r="I6" s="79" t="s">
        <v>37</v>
      </c>
      <c r="J6" s="79">
        <v>7</v>
      </c>
      <c r="K6" s="79">
        <v>8</v>
      </c>
      <c r="L6" s="79" t="s">
        <v>38</v>
      </c>
      <c r="M6" s="79" t="s">
        <v>39</v>
      </c>
      <c r="N6" s="79" t="s">
        <v>40</v>
      </c>
      <c r="O6" s="79" t="s">
        <v>41</v>
      </c>
      <c r="P6" s="79" t="s">
        <v>42</v>
      </c>
      <c r="Q6" s="80" t="s">
        <v>43</v>
      </c>
      <c r="R6" s="73"/>
    </row>
    <row r="7" spans="1:18" s="38" customFormat="1" ht="148" customHeight="1">
      <c r="A7" s="63" t="s">
        <v>34</v>
      </c>
      <c r="B7" s="66" t="s">
        <v>208</v>
      </c>
      <c r="C7" s="39" t="s">
        <v>209</v>
      </c>
      <c r="D7" s="39" t="s">
        <v>210</v>
      </c>
      <c r="E7" s="39" t="s">
        <v>211</v>
      </c>
      <c r="F7" s="39" t="s">
        <v>212</v>
      </c>
      <c r="G7" s="39" t="s">
        <v>213</v>
      </c>
      <c r="H7" s="39" t="s">
        <v>214</v>
      </c>
      <c r="I7" s="39" t="s">
        <v>215</v>
      </c>
      <c r="J7" s="39" t="s">
        <v>216</v>
      </c>
      <c r="K7" s="39" t="s">
        <v>217</v>
      </c>
      <c r="L7" s="39" t="s">
        <v>219</v>
      </c>
      <c r="M7" s="39" t="s">
        <v>218</v>
      </c>
      <c r="N7" s="39" t="s">
        <v>221</v>
      </c>
      <c r="O7" s="39" t="s">
        <v>222</v>
      </c>
      <c r="P7" s="39" t="s">
        <v>223</v>
      </c>
      <c r="Q7" s="67" t="s">
        <v>220</v>
      </c>
      <c r="R7" s="64" t="s">
        <v>6</v>
      </c>
    </row>
    <row r="8" spans="1:18" ht="32" customHeight="1">
      <c r="A8" s="62" t="s">
        <v>7</v>
      </c>
      <c r="B8" s="68" t="s">
        <v>49</v>
      </c>
      <c r="C8" s="44" t="s">
        <v>49</v>
      </c>
      <c r="D8" s="44" t="s">
        <v>49</v>
      </c>
      <c r="E8" s="44" t="s">
        <v>49</v>
      </c>
      <c r="F8" s="44" t="s">
        <v>49</v>
      </c>
      <c r="G8" s="44" t="s">
        <v>45</v>
      </c>
      <c r="H8" s="44" t="s">
        <v>45</v>
      </c>
      <c r="I8" s="44" t="s">
        <v>45</v>
      </c>
      <c r="J8" s="44" t="s">
        <v>47</v>
      </c>
      <c r="K8" s="44" t="s">
        <v>47</v>
      </c>
      <c r="L8" s="44" t="s">
        <v>48</v>
      </c>
      <c r="M8" s="44" t="s">
        <v>47</v>
      </c>
      <c r="N8" s="45" t="s">
        <v>46</v>
      </c>
      <c r="O8" s="45" t="s">
        <v>433</v>
      </c>
      <c r="P8" s="44" t="s">
        <v>44</v>
      </c>
      <c r="Q8" s="69" t="s">
        <v>44</v>
      </c>
      <c r="R8" s="65"/>
    </row>
    <row r="9" spans="1:18" ht="120" customHeight="1" thickBot="1">
      <c r="A9" s="76" t="s">
        <v>8</v>
      </c>
      <c r="B9" s="81" t="s">
        <v>50</v>
      </c>
      <c r="C9" s="53" t="s">
        <v>51</v>
      </c>
      <c r="D9" s="53" t="s">
        <v>19</v>
      </c>
      <c r="E9" s="53" t="s">
        <v>52</v>
      </c>
      <c r="F9" s="53" t="s">
        <v>53</v>
      </c>
      <c r="G9" s="53" t="s">
        <v>20</v>
      </c>
      <c r="H9" s="53" t="s">
        <v>54</v>
      </c>
      <c r="I9" s="53" t="s">
        <v>224</v>
      </c>
      <c r="J9" s="53" t="s">
        <v>56</v>
      </c>
      <c r="K9" s="53" t="s">
        <v>54</v>
      </c>
      <c r="L9" s="53" t="s">
        <v>57</v>
      </c>
      <c r="M9" s="53" t="s">
        <v>56</v>
      </c>
      <c r="N9" s="53" t="s">
        <v>248</v>
      </c>
      <c r="O9" s="53" t="s">
        <v>248</v>
      </c>
      <c r="P9" s="53" t="s">
        <v>58</v>
      </c>
      <c r="Q9" s="82" t="s">
        <v>9</v>
      </c>
      <c r="R9" s="83" t="s">
        <v>206</v>
      </c>
    </row>
    <row r="10" spans="1:18" s="12" customFormat="1" ht="18" customHeight="1" thickBot="1">
      <c r="A10" s="10" t="s">
        <v>10</v>
      </c>
      <c r="B10" s="75" t="s">
        <v>12</v>
      </c>
      <c r="C10" s="11" t="s">
        <v>12</v>
      </c>
      <c r="D10" s="11" t="s">
        <v>12</v>
      </c>
      <c r="E10" s="11" t="s">
        <v>12</v>
      </c>
      <c r="F10" s="11" t="s">
        <v>12</v>
      </c>
      <c r="G10" s="11" t="s">
        <v>14</v>
      </c>
      <c r="H10" s="11" t="s">
        <v>12</v>
      </c>
      <c r="I10" s="11" t="s">
        <v>11</v>
      </c>
      <c r="J10" s="11" t="s">
        <v>22</v>
      </c>
      <c r="K10" s="11" t="s">
        <v>12</v>
      </c>
      <c r="L10" s="11" t="s">
        <v>60</v>
      </c>
      <c r="M10" s="11" t="s">
        <v>22</v>
      </c>
      <c r="N10" s="11" t="s">
        <v>13</v>
      </c>
      <c r="O10" s="11" t="s">
        <v>13</v>
      </c>
      <c r="P10" s="11" t="s">
        <v>12</v>
      </c>
      <c r="Q10" s="85" t="s">
        <v>14</v>
      </c>
      <c r="R10" s="35" t="s">
        <v>59</v>
      </c>
    </row>
    <row r="11" spans="1:18" ht="18" customHeight="1">
      <c r="A11" s="77"/>
      <c r="B11" s="84"/>
      <c r="C11" s="55"/>
      <c r="D11" s="55"/>
      <c r="E11" s="55"/>
      <c r="F11" s="55"/>
      <c r="G11" s="57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14">
        <f>IF(SUM(B11:Q11)&lt;0,"CHECK SCORES",IF(SUM(B11:Q11)&gt;45,"CHECK SCORES",SUM(B11:Q11)))</f>
        <v>0</v>
      </c>
    </row>
    <row r="12" spans="1:18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6"/>
      <c r="R12" s="19">
        <f t="shared" ref="R12:R47" si="0">IF(SUM(B12:Q12)&lt;0,"CHECK SCORES",IF(SUM(B12:Q12)&gt;45,"CHECK SCORES",SUM(B12:Q12)))</f>
        <v>0</v>
      </c>
    </row>
    <row r="13" spans="1:18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6"/>
      <c r="R13" s="19">
        <f t="shared" si="0"/>
        <v>0</v>
      </c>
    </row>
    <row r="14" spans="1:18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6"/>
      <c r="R14" s="19">
        <f t="shared" si="0"/>
        <v>0</v>
      </c>
    </row>
    <row r="15" spans="1:18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6"/>
      <c r="R15" s="19">
        <f t="shared" si="0"/>
        <v>0</v>
      </c>
    </row>
    <row r="16" spans="1:18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6"/>
      <c r="R16" s="19">
        <f t="shared" si="0"/>
        <v>0</v>
      </c>
    </row>
    <row r="17" spans="1:18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6"/>
      <c r="R17" s="19">
        <f t="shared" si="0"/>
        <v>0</v>
      </c>
    </row>
    <row r="18" spans="1:18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6"/>
      <c r="R18" s="19">
        <f t="shared" si="0"/>
        <v>0</v>
      </c>
    </row>
    <row r="19" spans="1:18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6"/>
      <c r="R19" s="19">
        <f t="shared" si="0"/>
        <v>0</v>
      </c>
    </row>
    <row r="20" spans="1:18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6"/>
      <c r="R20" s="19">
        <f t="shared" si="0"/>
        <v>0</v>
      </c>
    </row>
    <row r="21" spans="1:18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6"/>
      <c r="R21" s="19">
        <f t="shared" si="0"/>
        <v>0</v>
      </c>
    </row>
    <row r="22" spans="1:18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6"/>
      <c r="R22" s="19">
        <f t="shared" si="0"/>
        <v>0</v>
      </c>
    </row>
    <row r="23" spans="1:18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19">
        <f t="shared" si="0"/>
        <v>0</v>
      </c>
    </row>
    <row r="24" spans="1:18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6"/>
      <c r="R24" s="19">
        <f t="shared" si="0"/>
        <v>0</v>
      </c>
    </row>
    <row r="25" spans="1:18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6"/>
      <c r="R25" s="19">
        <f t="shared" si="0"/>
        <v>0</v>
      </c>
    </row>
    <row r="26" spans="1:18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6"/>
      <c r="R26" s="19">
        <f t="shared" si="0"/>
        <v>0</v>
      </c>
    </row>
    <row r="27" spans="1:18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6"/>
      <c r="R27" s="19">
        <f t="shared" si="0"/>
        <v>0</v>
      </c>
    </row>
    <row r="28" spans="1:18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6"/>
      <c r="R28" s="19">
        <f t="shared" si="0"/>
        <v>0</v>
      </c>
    </row>
    <row r="29" spans="1:18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6"/>
      <c r="R29" s="19">
        <f t="shared" si="0"/>
        <v>0</v>
      </c>
    </row>
    <row r="30" spans="1:18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6"/>
      <c r="R30" s="19">
        <f t="shared" si="0"/>
        <v>0</v>
      </c>
    </row>
    <row r="31" spans="1:18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6"/>
      <c r="R31" s="19">
        <f t="shared" si="0"/>
        <v>0</v>
      </c>
    </row>
    <row r="32" spans="1:18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6"/>
      <c r="R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6"/>
      <c r="R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6"/>
      <c r="R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6"/>
      <c r="R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6"/>
      <c r="R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6"/>
      <c r="R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6"/>
      <c r="R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6"/>
      <c r="R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6"/>
      <c r="R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6"/>
      <c r="R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6"/>
      <c r="R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6"/>
      <c r="R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6"/>
      <c r="R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6"/>
      <c r="R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6"/>
      <c r="R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7"/>
      <c r="R47" s="24">
        <f t="shared" si="0"/>
        <v>0</v>
      </c>
    </row>
    <row r="48" spans="1:18" ht="21" customHeight="1"/>
    <row r="49" spans="1:18" ht="18" customHeight="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</row>
    <row r="50" spans="1:18">
      <c r="A50" s="121">
        <v>42080</v>
      </c>
    </row>
  </sheetData>
  <sheetProtection sheet="1" objects="1" scenarios="1" selectLockedCells="1"/>
  <mergeCells count="2">
    <mergeCell ref="B5:Q5"/>
    <mergeCell ref="A49:R49"/>
  </mergeCells>
  <phoneticPr fontId="10" type="noConversion"/>
  <conditionalFormatting sqref="R11:R47">
    <cfRule type="containsBlanks" dxfId="941" priority="183" stopIfTrue="1">
      <formula>LEN(TRIM(R11))=0</formula>
    </cfRule>
    <cfRule type="cellIs" dxfId="940" priority="186" operator="between">
      <formula>23</formula>
      <formula>33</formula>
    </cfRule>
  </conditionalFormatting>
  <conditionalFormatting sqref="R11:R47">
    <cfRule type="cellIs" dxfId="939" priority="184" operator="between">
      <formula>0</formula>
      <formula>11</formula>
    </cfRule>
    <cfRule type="cellIs" dxfId="938" priority="185" operator="between">
      <formula>12</formula>
      <formula>22</formula>
    </cfRule>
    <cfRule type="cellIs" dxfId="937" priority="187" operator="between">
      <formula>34</formula>
      <formula>45</formula>
    </cfRule>
  </conditionalFormatting>
  <conditionalFormatting sqref="E11:E47">
    <cfRule type="containsBlanks" dxfId="936" priority="43" stopIfTrue="1">
      <formula>LEN(TRIM(E11))=0</formula>
    </cfRule>
    <cfRule type="cellIs" dxfId="935" priority="44" operator="equal">
      <formula>0</formula>
    </cfRule>
    <cfRule type="cellIs" dxfId="934" priority="45" operator="equal">
      <formula>1</formula>
    </cfRule>
    <cfRule type="cellIs" dxfId="933" priority="46" operator="equal">
      <formula>2</formula>
    </cfRule>
  </conditionalFormatting>
  <conditionalFormatting sqref="B11:B47">
    <cfRule type="containsBlanks" dxfId="932" priority="31" stopIfTrue="1">
      <formula>LEN(TRIM(B11))=0</formula>
    </cfRule>
    <cfRule type="cellIs" dxfId="931" priority="32" operator="equal">
      <formula>0</formula>
    </cfRule>
    <cfRule type="cellIs" dxfId="930" priority="33" operator="equal">
      <formula>1</formula>
    </cfRule>
    <cfRule type="cellIs" dxfId="929" priority="34" operator="equal">
      <formula>2</formula>
    </cfRule>
  </conditionalFormatting>
  <conditionalFormatting sqref="G11:G47">
    <cfRule type="containsBlanks" dxfId="928" priority="70" stopIfTrue="1">
      <formula>LEN(TRIM(G11))=0</formula>
    </cfRule>
    <cfRule type="cellIs" dxfId="927" priority="71" operator="equal">
      <formula>0</formula>
    </cfRule>
    <cfRule type="cellIs" dxfId="926" priority="72" operator="equal">
      <formula>1</formula>
    </cfRule>
  </conditionalFormatting>
  <conditionalFormatting sqref="Q11:Q47">
    <cfRule type="containsBlanks" dxfId="925" priority="67" stopIfTrue="1">
      <formula>LEN(TRIM(Q11))=0</formula>
    </cfRule>
    <cfRule type="cellIs" dxfId="924" priority="68" operator="equal">
      <formula>0</formula>
    </cfRule>
    <cfRule type="cellIs" dxfId="923" priority="69" operator="equal">
      <formula>1</formula>
    </cfRule>
  </conditionalFormatting>
  <conditionalFormatting sqref="P11:P47">
    <cfRule type="containsBlanks" dxfId="922" priority="63" stopIfTrue="1">
      <formula>LEN(TRIM(P11))=0</formula>
    </cfRule>
    <cfRule type="cellIs" dxfId="921" priority="64" operator="equal">
      <formula>0</formula>
    </cfRule>
    <cfRule type="cellIs" dxfId="920" priority="65" operator="equal">
      <formula>1</formula>
    </cfRule>
    <cfRule type="cellIs" dxfId="919" priority="66" operator="equal">
      <formula>2</formula>
    </cfRule>
  </conditionalFormatting>
  <conditionalFormatting sqref="K11:K47">
    <cfRule type="containsBlanks" dxfId="918" priority="55" stopIfTrue="1">
      <formula>LEN(TRIM(K11))=0</formula>
    </cfRule>
    <cfRule type="cellIs" dxfId="917" priority="56" operator="equal">
      <formula>0</formula>
    </cfRule>
    <cfRule type="cellIs" dxfId="916" priority="57" operator="equal">
      <formula>1</formula>
    </cfRule>
    <cfRule type="cellIs" dxfId="915" priority="58" operator="equal">
      <formula>2</formula>
    </cfRule>
  </conditionalFormatting>
  <conditionalFormatting sqref="H11:H47">
    <cfRule type="containsBlanks" dxfId="914" priority="51" stopIfTrue="1">
      <formula>LEN(TRIM(H11))=0</formula>
    </cfRule>
    <cfRule type="cellIs" dxfId="913" priority="52" operator="equal">
      <formula>0</formula>
    </cfRule>
    <cfRule type="cellIs" dxfId="912" priority="53" operator="equal">
      <formula>1</formula>
    </cfRule>
    <cfRule type="cellIs" dxfId="911" priority="54" operator="equal">
      <formula>2</formula>
    </cfRule>
  </conditionalFormatting>
  <conditionalFormatting sqref="F11:F47">
    <cfRule type="containsBlanks" dxfId="910" priority="47" stopIfTrue="1">
      <formula>LEN(TRIM(F11))=0</formula>
    </cfRule>
    <cfRule type="cellIs" dxfId="909" priority="48" operator="equal">
      <formula>0</formula>
    </cfRule>
    <cfRule type="cellIs" dxfId="908" priority="49" operator="equal">
      <formula>1</formula>
    </cfRule>
    <cfRule type="cellIs" dxfId="907" priority="50" operator="equal">
      <formula>2</formula>
    </cfRule>
  </conditionalFormatting>
  <conditionalFormatting sqref="D11:D47">
    <cfRule type="containsBlanks" dxfId="906" priority="39" stopIfTrue="1">
      <formula>LEN(TRIM(D11))=0</formula>
    </cfRule>
    <cfRule type="cellIs" dxfId="905" priority="40" operator="equal">
      <formula>0</formula>
    </cfRule>
    <cfRule type="cellIs" dxfId="904" priority="41" operator="equal">
      <formula>1</formula>
    </cfRule>
    <cfRule type="cellIs" dxfId="903" priority="42" operator="equal">
      <formula>2</formula>
    </cfRule>
  </conditionalFormatting>
  <conditionalFormatting sqref="C11:C47">
    <cfRule type="containsBlanks" dxfId="902" priority="35" stopIfTrue="1">
      <formula>LEN(TRIM(C11))=0</formula>
    </cfRule>
    <cfRule type="cellIs" dxfId="901" priority="36" operator="equal">
      <formula>0</formula>
    </cfRule>
    <cfRule type="cellIs" dxfId="900" priority="37" operator="equal">
      <formula>1</formula>
    </cfRule>
    <cfRule type="cellIs" dxfId="899" priority="38" operator="equal">
      <formula>2</formula>
    </cfRule>
  </conditionalFormatting>
  <conditionalFormatting sqref="O11:O47">
    <cfRule type="containsBlanks" dxfId="898" priority="26" stopIfTrue="1">
      <formula>LEN(TRIM(O11))=0</formula>
    </cfRule>
    <cfRule type="cellIs" dxfId="897" priority="27" operator="equal">
      <formula>0</formula>
    </cfRule>
    <cfRule type="cellIs" dxfId="896" priority="28" operator="equal">
      <formula>1</formula>
    </cfRule>
    <cfRule type="cellIs" dxfId="895" priority="29" operator="equal">
      <formula>2</formula>
    </cfRule>
    <cfRule type="cellIs" dxfId="894" priority="30" operator="equal">
      <formula>3</formula>
    </cfRule>
  </conditionalFormatting>
  <conditionalFormatting sqref="M11:M47">
    <cfRule type="containsBlanks" dxfId="893" priority="21" stopIfTrue="1">
      <formula>LEN(TRIM(M11))=0</formula>
    </cfRule>
    <cfRule type="cellIs" dxfId="892" priority="22" operator="equal">
      <formula>0</formula>
    </cfRule>
    <cfRule type="cellIs" dxfId="891" priority="23" operator="equal">
      <formula>1</formula>
    </cfRule>
    <cfRule type="cellIs" dxfId="890" priority="24" operator="equal">
      <formula>2</formula>
    </cfRule>
    <cfRule type="cellIs" dxfId="889" priority="25" operator="between">
      <formula>3</formula>
      <formula>4</formula>
    </cfRule>
  </conditionalFormatting>
  <conditionalFormatting sqref="J11:J47">
    <cfRule type="containsBlanks" dxfId="888" priority="16" stopIfTrue="1">
      <formula>LEN(TRIM(J11))=0</formula>
    </cfRule>
    <cfRule type="cellIs" dxfId="887" priority="17" operator="equal">
      <formula>0</formula>
    </cfRule>
    <cfRule type="cellIs" dxfId="886" priority="18" operator="equal">
      <formula>1</formula>
    </cfRule>
    <cfRule type="cellIs" dxfId="885" priority="19" operator="equal">
      <formula>2</formula>
    </cfRule>
    <cfRule type="cellIs" dxfId="884" priority="20" operator="between">
      <formula>3</formula>
      <formula>4</formula>
    </cfRule>
  </conditionalFormatting>
  <conditionalFormatting sqref="L11:L47">
    <cfRule type="containsBlanks" dxfId="883" priority="11" stopIfTrue="1">
      <formula>LEN(TRIM(L11))=0</formula>
    </cfRule>
    <cfRule type="cellIs" dxfId="882" priority="12" operator="between">
      <formula>0</formula>
      <formula>1</formula>
    </cfRule>
    <cfRule type="cellIs" dxfId="881" priority="13" operator="between">
      <formula>2</formula>
      <formula>3</formula>
    </cfRule>
    <cfRule type="cellIs" dxfId="880" priority="14" operator="between">
      <formula>4</formula>
      <formula>5</formula>
    </cfRule>
    <cfRule type="cellIs" dxfId="879" priority="15" operator="between">
      <formula>6</formula>
      <formula>7</formula>
    </cfRule>
  </conditionalFormatting>
  <conditionalFormatting sqref="I11:I47">
    <cfRule type="containsBlanks" dxfId="878" priority="6" stopIfTrue="1">
      <formula>LEN(TRIM(I11))=0</formula>
    </cfRule>
    <cfRule type="cellIs" dxfId="877" priority="7" operator="between">
      <formula>0</formula>
      <formula>1</formula>
    </cfRule>
    <cfRule type="cellIs" dxfId="876" priority="8" operator="equal">
      <formula>2</formula>
    </cfRule>
    <cfRule type="cellIs" dxfId="875" priority="9" operator="between">
      <formula>3</formula>
      <formula>4</formula>
    </cfRule>
    <cfRule type="cellIs" dxfId="874" priority="10" operator="between">
      <formula>5</formula>
      <formula>6</formula>
    </cfRule>
  </conditionalFormatting>
  <conditionalFormatting sqref="N11:N47">
    <cfRule type="containsBlanks" dxfId="873" priority="1" stopIfTrue="1">
      <formula>LEN(TRIM(N11))=0</formula>
    </cfRule>
    <cfRule type="cellIs" dxfId="872" priority="2" operator="equal">
      <formula>0</formula>
    </cfRule>
    <cfRule type="cellIs" dxfId="871" priority="3" operator="equal">
      <formula>1</formula>
    </cfRule>
    <cfRule type="cellIs" dxfId="870" priority="4" operator="equal">
      <formula>2</formula>
    </cfRule>
    <cfRule type="cellIs" dxfId="869" priority="5" operator="equal">
      <formula>3</formula>
    </cfRule>
  </conditionalFormatting>
  <dataValidations count="6">
    <dataValidation type="whole" allowBlank="1" showInputMessage="1" showErrorMessage="1" sqref="I11:I47">
      <formula1>0</formula1>
      <formula2>6</formula2>
    </dataValidation>
    <dataValidation type="whole" allowBlank="1" showInputMessage="1" showErrorMessage="1" sqref="B11:F47 H11:H47 P11:P47 K11:K47">
      <formula1>0</formula1>
      <formula2>2</formula2>
    </dataValidation>
    <dataValidation type="whole" allowBlank="1" showInputMessage="1" showErrorMessage="1" sqref="G11:G47 Q11:Q47">
      <formula1>0</formula1>
      <formula2>1</formula2>
    </dataValidation>
    <dataValidation type="whole" allowBlank="1" showInputMessage="1" showErrorMessage="1" sqref="N11:O47">
      <formula1>0</formula1>
      <formula2>3</formula2>
    </dataValidation>
    <dataValidation type="whole" allowBlank="1" showInputMessage="1" showErrorMessage="1" sqref="M11:M47 J11:J47">
      <formula1>0</formula1>
      <formula2>4</formula2>
    </dataValidation>
    <dataValidation type="whole" allowBlank="1" showInputMessage="1" showErrorMessage="1" sqref="L11:L47">
      <formula1>0</formula1>
      <formula2>7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6" width="16.83203125" style="94" customWidth="1"/>
    <col min="7" max="16384" width="17.1640625" style="94"/>
  </cols>
  <sheetData>
    <row r="1" spans="1:7" s="119" customFormat="1" ht="32" customHeight="1" thickBot="1">
      <c r="A1" s="117" t="s">
        <v>429</v>
      </c>
      <c r="B1" s="118"/>
      <c r="C1" s="118"/>
      <c r="D1" s="118"/>
      <c r="E1" s="118"/>
    </row>
    <row r="2" spans="1:7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</row>
    <row r="3" spans="1:7" ht="18" customHeight="1" thickBot="1">
      <c r="A3" s="5"/>
      <c r="B3" s="6"/>
      <c r="C3" s="7"/>
      <c r="D3" s="113"/>
      <c r="E3" s="113"/>
      <c r="F3" s="113"/>
      <c r="G3" s="113"/>
    </row>
    <row r="4" spans="1:7" ht="20" customHeight="1" thickBot="1">
      <c r="D4" s="114"/>
      <c r="E4" s="114"/>
      <c r="F4" s="114"/>
      <c r="G4" s="114"/>
    </row>
    <row r="5" spans="1:7" ht="36" customHeight="1" thickBot="1">
      <c r="A5" s="8" t="s">
        <v>25</v>
      </c>
      <c r="B5" s="122" t="s">
        <v>4</v>
      </c>
      <c r="C5" s="123"/>
      <c r="D5" s="123"/>
      <c r="E5" s="123"/>
      <c r="F5" s="124"/>
      <c r="G5" s="9" t="s">
        <v>5</v>
      </c>
    </row>
    <row r="6" spans="1:7" ht="20" customHeight="1">
      <c r="A6" s="61" t="s">
        <v>33</v>
      </c>
      <c r="B6" s="91" t="s">
        <v>26</v>
      </c>
      <c r="C6" s="92" t="s">
        <v>27</v>
      </c>
      <c r="D6" s="92" t="s">
        <v>28</v>
      </c>
      <c r="E6" s="92" t="s">
        <v>109</v>
      </c>
      <c r="F6" s="93" t="s">
        <v>110</v>
      </c>
      <c r="G6" s="73"/>
    </row>
    <row r="7" spans="1:7" ht="116" customHeight="1">
      <c r="A7" s="63" t="s">
        <v>34</v>
      </c>
      <c r="B7" s="66" t="s">
        <v>334</v>
      </c>
      <c r="C7" s="39" t="s">
        <v>335</v>
      </c>
      <c r="D7" s="39" t="s">
        <v>336</v>
      </c>
      <c r="E7" s="39" t="s">
        <v>337</v>
      </c>
      <c r="F7" s="67" t="s">
        <v>338</v>
      </c>
      <c r="G7" s="64" t="s">
        <v>6</v>
      </c>
    </row>
    <row r="8" spans="1:7" ht="17" customHeight="1">
      <c r="A8" s="62" t="s">
        <v>7</v>
      </c>
      <c r="B8" s="68" t="s">
        <v>143</v>
      </c>
      <c r="C8" s="44" t="s">
        <v>143</v>
      </c>
      <c r="D8" s="44" t="s">
        <v>143</v>
      </c>
      <c r="E8" s="44" t="s">
        <v>143</v>
      </c>
      <c r="F8" s="69" t="s">
        <v>143</v>
      </c>
      <c r="G8" s="65"/>
    </row>
    <row r="9" spans="1:7" ht="91" customHeight="1" thickBot="1">
      <c r="A9" s="76" t="s">
        <v>8</v>
      </c>
      <c r="B9" s="70" t="s">
        <v>153</v>
      </c>
      <c r="C9" s="71" t="s">
        <v>153</v>
      </c>
      <c r="D9" s="71" t="s">
        <v>153</v>
      </c>
      <c r="E9" s="71" t="s">
        <v>154</v>
      </c>
      <c r="F9" s="72" t="s">
        <v>155</v>
      </c>
      <c r="G9" s="30" t="s">
        <v>156</v>
      </c>
    </row>
    <row r="10" spans="1:7" s="12" customFormat="1" ht="18" customHeight="1" thickBot="1">
      <c r="A10" s="10" t="s">
        <v>10</v>
      </c>
      <c r="B10" s="75" t="s">
        <v>13</v>
      </c>
      <c r="C10" s="11" t="s">
        <v>13</v>
      </c>
      <c r="D10" s="11" t="s">
        <v>13</v>
      </c>
      <c r="E10" s="11" t="s">
        <v>14</v>
      </c>
      <c r="F10" s="85" t="s">
        <v>14</v>
      </c>
      <c r="G10" s="89" t="s">
        <v>157</v>
      </c>
    </row>
    <row r="11" spans="1:7" ht="18" customHeight="1">
      <c r="A11" s="77"/>
      <c r="B11" s="103"/>
      <c r="C11" s="13"/>
      <c r="D11" s="13"/>
      <c r="E11" s="31"/>
      <c r="F11" s="110"/>
      <c r="G11" s="14">
        <f>IF(SUM(B11:F11)&lt;0,"CHECK SCORES",IF(SUM(B11:F11)&gt;11,"CHECK SCORES",SUM(B11:F11)))</f>
        <v>0</v>
      </c>
    </row>
    <row r="12" spans="1:7" ht="18" customHeight="1">
      <c r="A12" s="15"/>
      <c r="B12" s="16"/>
      <c r="C12" s="17"/>
      <c r="D12" s="17"/>
      <c r="E12" s="17"/>
      <c r="F12" s="26"/>
      <c r="G12" s="19">
        <f t="shared" ref="G12:G47" si="0">IF(SUM(B12:F12)&lt;0,"CHECK SCORES",IF(SUM(B12:F12)&gt;11,"CHECK SCORES",SUM(B12:F12)))</f>
        <v>0</v>
      </c>
    </row>
    <row r="13" spans="1:7" ht="18" customHeight="1">
      <c r="A13" s="15"/>
      <c r="B13" s="16"/>
      <c r="C13" s="17"/>
      <c r="D13" s="17"/>
      <c r="E13" s="17"/>
      <c r="F13" s="26"/>
      <c r="G13" s="19">
        <f t="shared" si="0"/>
        <v>0</v>
      </c>
    </row>
    <row r="14" spans="1:7" ht="18" customHeight="1">
      <c r="A14" s="15"/>
      <c r="B14" s="16"/>
      <c r="C14" s="17"/>
      <c r="D14" s="17"/>
      <c r="E14" s="17"/>
      <c r="F14" s="26"/>
      <c r="G14" s="19">
        <f t="shared" si="0"/>
        <v>0</v>
      </c>
    </row>
    <row r="15" spans="1:7" ht="18" customHeight="1">
      <c r="A15" s="15"/>
      <c r="B15" s="16"/>
      <c r="C15" s="17"/>
      <c r="D15" s="17"/>
      <c r="E15" s="17"/>
      <c r="F15" s="26"/>
      <c r="G15" s="19">
        <f t="shared" si="0"/>
        <v>0</v>
      </c>
    </row>
    <row r="16" spans="1:7" ht="18" customHeight="1">
      <c r="A16" s="15"/>
      <c r="B16" s="16"/>
      <c r="C16" s="17"/>
      <c r="D16" s="17"/>
      <c r="E16" s="17"/>
      <c r="F16" s="26"/>
      <c r="G16" s="19">
        <f t="shared" si="0"/>
        <v>0</v>
      </c>
    </row>
    <row r="17" spans="1:7" ht="18" customHeight="1">
      <c r="A17" s="15"/>
      <c r="B17" s="16"/>
      <c r="C17" s="17"/>
      <c r="D17" s="17"/>
      <c r="E17" s="17"/>
      <c r="F17" s="26"/>
      <c r="G17" s="19">
        <f t="shared" si="0"/>
        <v>0</v>
      </c>
    </row>
    <row r="18" spans="1:7" ht="18" customHeight="1">
      <c r="A18" s="15"/>
      <c r="B18" s="16"/>
      <c r="C18" s="17"/>
      <c r="D18" s="17"/>
      <c r="E18" s="17"/>
      <c r="F18" s="26"/>
      <c r="G18" s="19">
        <f t="shared" si="0"/>
        <v>0</v>
      </c>
    </row>
    <row r="19" spans="1:7" ht="18" customHeight="1">
      <c r="A19" s="15"/>
      <c r="B19" s="16"/>
      <c r="C19" s="17"/>
      <c r="D19" s="17"/>
      <c r="E19" s="17"/>
      <c r="F19" s="26"/>
      <c r="G19" s="19">
        <f t="shared" si="0"/>
        <v>0</v>
      </c>
    </row>
    <row r="20" spans="1:7" ht="18" customHeight="1">
      <c r="A20" s="15"/>
      <c r="B20" s="16"/>
      <c r="C20" s="17"/>
      <c r="D20" s="17"/>
      <c r="E20" s="17"/>
      <c r="F20" s="26"/>
      <c r="G20" s="19">
        <f t="shared" si="0"/>
        <v>0</v>
      </c>
    </row>
    <row r="21" spans="1:7" ht="18" customHeight="1">
      <c r="A21" s="15"/>
      <c r="B21" s="16"/>
      <c r="C21" s="17"/>
      <c r="D21" s="17"/>
      <c r="E21" s="17"/>
      <c r="F21" s="26"/>
      <c r="G21" s="19">
        <f t="shared" si="0"/>
        <v>0</v>
      </c>
    </row>
    <row r="22" spans="1:7" ht="18" customHeight="1">
      <c r="A22" s="15"/>
      <c r="B22" s="16"/>
      <c r="C22" s="17"/>
      <c r="D22" s="17"/>
      <c r="E22" s="17"/>
      <c r="F22" s="26"/>
      <c r="G22" s="19">
        <f t="shared" si="0"/>
        <v>0</v>
      </c>
    </row>
    <row r="23" spans="1:7" ht="18" customHeight="1">
      <c r="A23" s="15"/>
      <c r="B23" s="16"/>
      <c r="C23" s="17"/>
      <c r="D23" s="17"/>
      <c r="E23" s="17"/>
      <c r="F23" s="26"/>
      <c r="G23" s="19">
        <f t="shared" si="0"/>
        <v>0</v>
      </c>
    </row>
    <row r="24" spans="1:7" ht="18" customHeight="1">
      <c r="A24" s="15"/>
      <c r="B24" s="16"/>
      <c r="C24" s="17"/>
      <c r="D24" s="17"/>
      <c r="E24" s="17"/>
      <c r="F24" s="26"/>
      <c r="G24" s="19">
        <f t="shared" si="0"/>
        <v>0</v>
      </c>
    </row>
    <row r="25" spans="1:7" ht="18" customHeight="1">
      <c r="A25" s="15"/>
      <c r="B25" s="16"/>
      <c r="C25" s="17"/>
      <c r="D25" s="17"/>
      <c r="E25" s="17"/>
      <c r="F25" s="26"/>
      <c r="G25" s="19">
        <f t="shared" si="0"/>
        <v>0</v>
      </c>
    </row>
    <row r="26" spans="1:7" ht="18" customHeight="1">
      <c r="A26" s="15"/>
      <c r="B26" s="16"/>
      <c r="C26" s="17"/>
      <c r="D26" s="17"/>
      <c r="E26" s="17"/>
      <c r="F26" s="26"/>
      <c r="G26" s="19">
        <f t="shared" si="0"/>
        <v>0</v>
      </c>
    </row>
    <row r="27" spans="1:7" ht="18" customHeight="1">
      <c r="A27" s="15"/>
      <c r="B27" s="16"/>
      <c r="C27" s="17"/>
      <c r="D27" s="17"/>
      <c r="E27" s="17"/>
      <c r="F27" s="26"/>
      <c r="G27" s="19">
        <f t="shared" si="0"/>
        <v>0</v>
      </c>
    </row>
    <row r="28" spans="1:7" ht="18" customHeight="1">
      <c r="A28" s="15"/>
      <c r="B28" s="16"/>
      <c r="C28" s="17"/>
      <c r="D28" s="17"/>
      <c r="E28" s="17"/>
      <c r="F28" s="26"/>
      <c r="G28" s="19">
        <f t="shared" si="0"/>
        <v>0</v>
      </c>
    </row>
    <row r="29" spans="1:7" ht="18" customHeight="1">
      <c r="A29" s="15"/>
      <c r="B29" s="16"/>
      <c r="C29" s="17"/>
      <c r="D29" s="17"/>
      <c r="E29" s="17"/>
      <c r="F29" s="26"/>
      <c r="G29" s="19">
        <f t="shared" si="0"/>
        <v>0</v>
      </c>
    </row>
    <row r="30" spans="1:7" ht="18" customHeight="1">
      <c r="A30" s="15"/>
      <c r="B30" s="16"/>
      <c r="C30" s="17"/>
      <c r="D30" s="17"/>
      <c r="E30" s="17"/>
      <c r="F30" s="26"/>
      <c r="G30" s="19">
        <f t="shared" si="0"/>
        <v>0</v>
      </c>
    </row>
    <row r="31" spans="1:7" ht="18" customHeight="1">
      <c r="A31" s="15"/>
      <c r="B31" s="16"/>
      <c r="C31" s="17"/>
      <c r="D31" s="17"/>
      <c r="E31" s="17"/>
      <c r="F31" s="26"/>
      <c r="G31" s="19">
        <f t="shared" si="0"/>
        <v>0</v>
      </c>
    </row>
    <row r="32" spans="1:7" ht="18" customHeight="1">
      <c r="A32" s="15"/>
      <c r="B32" s="16"/>
      <c r="C32" s="17"/>
      <c r="D32" s="17"/>
      <c r="E32" s="17"/>
      <c r="F32" s="26"/>
      <c r="G32" s="19">
        <f t="shared" si="0"/>
        <v>0</v>
      </c>
    </row>
    <row r="33" spans="1:7" ht="18" customHeight="1">
      <c r="A33" s="15"/>
      <c r="B33" s="16"/>
      <c r="C33" s="17"/>
      <c r="D33" s="17"/>
      <c r="E33" s="17"/>
      <c r="F33" s="26"/>
      <c r="G33" s="19">
        <f t="shared" si="0"/>
        <v>0</v>
      </c>
    </row>
    <row r="34" spans="1:7" ht="18" customHeight="1">
      <c r="A34" s="15"/>
      <c r="B34" s="16"/>
      <c r="C34" s="17"/>
      <c r="D34" s="17"/>
      <c r="E34" s="17"/>
      <c r="F34" s="26"/>
      <c r="G34" s="19">
        <f t="shared" si="0"/>
        <v>0</v>
      </c>
    </row>
    <row r="35" spans="1:7" ht="18" customHeight="1">
      <c r="A35" s="15"/>
      <c r="B35" s="16"/>
      <c r="C35" s="17"/>
      <c r="D35" s="17"/>
      <c r="E35" s="17"/>
      <c r="F35" s="26"/>
      <c r="G35" s="19">
        <f t="shared" si="0"/>
        <v>0</v>
      </c>
    </row>
    <row r="36" spans="1:7" ht="18" customHeight="1">
      <c r="A36" s="15"/>
      <c r="B36" s="16"/>
      <c r="C36" s="17"/>
      <c r="D36" s="17"/>
      <c r="E36" s="17"/>
      <c r="F36" s="26"/>
      <c r="G36" s="19">
        <f t="shared" si="0"/>
        <v>0</v>
      </c>
    </row>
    <row r="37" spans="1:7" ht="18" customHeight="1">
      <c r="A37" s="15"/>
      <c r="B37" s="16"/>
      <c r="C37" s="17"/>
      <c r="D37" s="17"/>
      <c r="E37" s="17"/>
      <c r="F37" s="26"/>
      <c r="G37" s="19">
        <f t="shared" si="0"/>
        <v>0</v>
      </c>
    </row>
    <row r="38" spans="1:7" ht="18" customHeight="1">
      <c r="A38" s="15"/>
      <c r="B38" s="16"/>
      <c r="C38" s="17"/>
      <c r="D38" s="17"/>
      <c r="E38" s="17"/>
      <c r="F38" s="26"/>
      <c r="G38" s="19">
        <f t="shared" si="0"/>
        <v>0</v>
      </c>
    </row>
    <row r="39" spans="1:7" ht="18" customHeight="1">
      <c r="A39" s="15"/>
      <c r="B39" s="16"/>
      <c r="C39" s="17"/>
      <c r="D39" s="17"/>
      <c r="E39" s="17"/>
      <c r="F39" s="26"/>
      <c r="G39" s="19">
        <f t="shared" si="0"/>
        <v>0</v>
      </c>
    </row>
    <row r="40" spans="1:7" ht="18" customHeight="1">
      <c r="A40" s="15"/>
      <c r="B40" s="16"/>
      <c r="C40" s="17"/>
      <c r="D40" s="17"/>
      <c r="E40" s="17"/>
      <c r="F40" s="26"/>
      <c r="G40" s="19">
        <f t="shared" si="0"/>
        <v>0</v>
      </c>
    </row>
    <row r="41" spans="1:7" ht="18" customHeight="1">
      <c r="A41" s="15"/>
      <c r="B41" s="16"/>
      <c r="C41" s="17"/>
      <c r="D41" s="17"/>
      <c r="E41" s="17"/>
      <c r="F41" s="26"/>
      <c r="G41" s="19">
        <f t="shared" si="0"/>
        <v>0</v>
      </c>
    </row>
    <row r="42" spans="1:7" ht="18" customHeight="1">
      <c r="A42" s="15"/>
      <c r="B42" s="16"/>
      <c r="C42" s="17"/>
      <c r="D42" s="17"/>
      <c r="E42" s="17"/>
      <c r="F42" s="26"/>
      <c r="G42" s="19">
        <f t="shared" si="0"/>
        <v>0</v>
      </c>
    </row>
    <row r="43" spans="1:7" ht="18" customHeight="1">
      <c r="A43" s="15"/>
      <c r="B43" s="16"/>
      <c r="C43" s="17"/>
      <c r="D43" s="17"/>
      <c r="E43" s="17"/>
      <c r="F43" s="26"/>
      <c r="G43" s="19">
        <f t="shared" si="0"/>
        <v>0</v>
      </c>
    </row>
    <row r="44" spans="1:7" ht="18" customHeight="1">
      <c r="A44" s="15"/>
      <c r="B44" s="16"/>
      <c r="C44" s="17"/>
      <c r="D44" s="17"/>
      <c r="E44" s="17"/>
      <c r="F44" s="26"/>
      <c r="G44" s="19">
        <f t="shared" si="0"/>
        <v>0</v>
      </c>
    </row>
    <row r="45" spans="1:7" ht="18" customHeight="1">
      <c r="A45" s="15"/>
      <c r="B45" s="16"/>
      <c r="C45" s="17"/>
      <c r="D45" s="17"/>
      <c r="E45" s="17"/>
      <c r="F45" s="26"/>
      <c r="G45" s="19">
        <f t="shared" si="0"/>
        <v>0</v>
      </c>
    </row>
    <row r="46" spans="1:7" ht="18" customHeight="1">
      <c r="A46" s="15"/>
      <c r="B46" s="16"/>
      <c r="C46" s="17"/>
      <c r="D46" s="17"/>
      <c r="E46" s="17"/>
      <c r="F46" s="26"/>
      <c r="G46" s="19">
        <f t="shared" si="0"/>
        <v>0</v>
      </c>
    </row>
    <row r="47" spans="1:7" ht="18" customHeight="1" thickBot="1">
      <c r="A47" s="20"/>
      <c r="B47" s="21"/>
      <c r="C47" s="22"/>
      <c r="D47" s="22"/>
      <c r="E47" s="22"/>
      <c r="F47" s="27"/>
      <c r="G47" s="24">
        <f t="shared" si="0"/>
        <v>0</v>
      </c>
    </row>
    <row r="48" spans="1:7" ht="12" customHeight="1">
      <c r="A48" s="130"/>
      <c r="B48" s="130"/>
      <c r="C48" s="130"/>
      <c r="D48" s="130"/>
      <c r="E48" s="130"/>
      <c r="F48" s="130"/>
      <c r="G48" s="130"/>
    </row>
    <row r="49" spans="1:7" ht="18" customHeight="1">
      <c r="A49" s="125"/>
      <c r="B49" s="125"/>
      <c r="C49" s="125"/>
      <c r="D49" s="125"/>
      <c r="E49" s="125"/>
      <c r="F49" s="125"/>
      <c r="G49" s="125"/>
    </row>
  </sheetData>
  <sheetProtection sheet="1" objects="1" scenarios="1" selectLockedCells="1"/>
  <mergeCells count="3">
    <mergeCell ref="A49:G49"/>
    <mergeCell ref="B5:F5"/>
    <mergeCell ref="A48:G48"/>
  </mergeCells>
  <conditionalFormatting sqref="G11:G47">
    <cfRule type="containsBlanks" dxfId="409" priority="47" stopIfTrue="1">
      <formula>LEN(TRIM(G11))=0</formula>
    </cfRule>
    <cfRule type="cellIs" dxfId="408" priority="50" operator="between">
      <formula>6</formula>
      <formula>8</formula>
    </cfRule>
  </conditionalFormatting>
  <conditionalFormatting sqref="G11:G47">
    <cfRule type="cellIs" dxfId="407" priority="48" operator="between">
      <formula>0</formula>
      <formula>2</formula>
    </cfRule>
    <cfRule type="cellIs" dxfId="406" priority="49" operator="between">
      <formula>3</formula>
      <formula>5</formula>
    </cfRule>
    <cfRule type="cellIs" dxfId="405" priority="51" operator="between">
      <formula>9</formula>
      <formula>11</formula>
    </cfRule>
  </conditionalFormatting>
  <conditionalFormatting sqref="B11:B47">
    <cfRule type="containsBlanks" dxfId="404" priority="17" stopIfTrue="1">
      <formula>LEN(TRIM(B11))=0</formula>
    </cfRule>
    <cfRule type="cellIs" dxfId="403" priority="18" operator="equal">
      <formula>0</formula>
    </cfRule>
    <cfRule type="cellIs" dxfId="402" priority="19" operator="equal">
      <formula>1</formula>
    </cfRule>
    <cfRule type="cellIs" dxfId="401" priority="20" operator="equal">
      <formula>2</formula>
    </cfRule>
    <cfRule type="cellIs" dxfId="400" priority="21" operator="equal">
      <formula>3</formula>
    </cfRule>
  </conditionalFormatting>
  <conditionalFormatting sqref="C11:C47">
    <cfRule type="containsBlanks" dxfId="399" priority="12" stopIfTrue="1">
      <formula>LEN(TRIM(C11))=0</formula>
    </cfRule>
    <cfRule type="cellIs" dxfId="398" priority="13" operator="equal">
      <formula>0</formula>
    </cfRule>
    <cfRule type="cellIs" dxfId="397" priority="14" operator="equal">
      <formula>1</formula>
    </cfRule>
    <cfRule type="cellIs" dxfId="396" priority="15" operator="equal">
      <formula>2</formula>
    </cfRule>
    <cfRule type="cellIs" dxfId="395" priority="16" operator="equal">
      <formula>3</formula>
    </cfRule>
  </conditionalFormatting>
  <conditionalFormatting sqref="D11:D47">
    <cfRule type="containsBlanks" dxfId="394" priority="7" stopIfTrue="1">
      <formula>LEN(TRIM(D11))=0</formula>
    </cfRule>
    <cfRule type="cellIs" dxfId="393" priority="8" operator="equal">
      <formula>0</formula>
    </cfRule>
    <cfRule type="cellIs" dxfId="392" priority="9" operator="equal">
      <formula>1</formula>
    </cfRule>
    <cfRule type="cellIs" dxfId="391" priority="10" operator="equal">
      <formula>2</formula>
    </cfRule>
    <cfRule type="cellIs" dxfId="390" priority="11" operator="equal">
      <formula>3</formula>
    </cfRule>
  </conditionalFormatting>
  <conditionalFormatting sqref="E11:E47">
    <cfRule type="containsBlanks" dxfId="389" priority="4" stopIfTrue="1">
      <formula>LEN(TRIM(E11))=0</formula>
    </cfRule>
    <cfRule type="cellIs" dxfId="388" priority="5" operator="equal">
      <formula>0</formula>
    </cfRule>
    <cfRule type="cellIs" dxfId="387" priority="6" operator="equal">
      <formula>1</formula>
    </cfRule>
  </conditionalFormatting>
  <conditionalFormatting sqref="F11:F47">
    <cfRule type="containsBlanks" dxfId="386" priority="1" stopIfTrue="1">
      <formula>LEN(TRIM(F11))=0</formula>
    </cfRule>
    <cfRule type="cellIs" dxfId="385" priority="2" operator="equal">
      <formula>0</formula>
    </cfRule>
    <cfRule type="cellIs" dxfId="384" priority="3" operator="equal">
      <formula>1</formula>
    </cfRule>
  </conditionalFormatting>
  <dataValidations count="2">
    <dataValidation type="whole" allowBlank="1" showInputMessage="1" showErrorMessage="1" sqref="B11:D47">
      <formula1>0</formula1>
      <formula2>3</formula2>
    </dataValidation>
    <dataValidation type="whole" allowBlank="1" showInputMessage="1" showErrorMessage="1" sqref="E11:F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9" width="16.83203125" style="94" customWidth="1"/>
    <col min="10" max="16384" width="17.1640625" style="94"/>
  </cols>
  <sheetData>
    <row r="1" spans="1:10" s="119" customFormat="1" ht="32" customHeight="1" thickBot="1">
      <c r="A1" s="117" t="s">
        <v>430</v>
      </c>
      <c r="B1" s="118"/>
      <c r="C1" s="118"/>
      <c r="D1" s="118"/>
      <c r="E1" s="118"/>
    </row>
    <row r="2" spans="1:10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  <c r="H2" s="113"/>
      <c r="I2" s="113"/>
      <c r="J2" s="113"/>
    </row>
    <row r="3" spans="1:10" ht="18" customHeight="1" thickBot="1">
      <c r="A3" s="5"/>
      <c r="B3" s="6"/>
      <c r="C3" s="7"/>
      <c r="D3" s="113"/>
      <c r="E3" s="113"/>
      <c r="F3" s="113"/>
      <c r="G3" s="113"/>
      <c r="H3" s="113"/>
      <c r="I3" s="113"/>
      <c r="J3" s="113"/>
    </row>
    <row r="4" spans="1:10" ht="20" customHeight="1" thickBot="1">
      <c r="D4" s="114"/>
      <c r="E4" s="114"/>
      <c r="F4" s="114"/>
      <c r="G4" s="114"/>
      <c r="H4" s="114"/>
      <c r="I4" s="114"/>
      <c r="J4" s="114"/>
    </row>
    <row r="5" spans="1:10" ht="36" customHeight="1" thickBot="1">
      <c r="A5" s="8" t="s">
        <v>25</v>
      </c>
      <c r="B5" s="122" t="s">
        <v>4</v>
      </c>
      <c r="C5" s="123"/>
      <c r="D5" s="123"/>
      <c r="E5" s="123"/>
      <c r="F5" s="124"/>
      <c r="G5" s="124"/>
      <c r="H5" s="124"/>
      <c r="I5" s="124"/>
      <c r="J5" s="9" t="s">
        <v>5</v>
      </c>
    </row>
    <row r="6" spans="1:10" ht="20" customHeight="1">
      <c r="A6" s="61" t="s">
        <v>33</v>
      </c>
      <c r="B6" s="91" t="s">
        <v>26</v>
      </c>
      <c r="C6" s="92" t="s">
        <v>27</v>
      </c>
      <c r="D6" s="92" t="s">
        <v>28</v>
      </c>
      <c r="E6" s="92" t="s">
        <v>158</v>
      </c>
      <c r="F6" s="92" t="s">
        <v>159</v>
      </c>
      <c r="G6" s="92">
        <v>3</v>
      </c>
      <c r="H6" s="92">
        <v>4</v>
      </c>
      <c r="I6" s="93" t="s">
        <v>160</v>
      </c>
      <c r="J6" s="73"/>
    </row>
    <row r="7" spans="1:10" ht="93" customHeight="1">
      <c r="A7" s="63" t="s">
        <v>34</v>
      </c>
      <c r="B7" s="66" t="s">
        <v>339</v>
      </c>
      <c r="C7" s="39" t="s">
        <v>340</v>
      </c>
      <c r="D7" s="39" t="s">
        <v>341</v>
      </c>
      <c r="E7" s="39" t="s">
        <v>342</v>
      </c>
      <c r="F7" s="39" t="s">
        <v>343</v>
      </c>
      <c r="G7" s="39" t="s">
        <v>344</v>
      </c>
      <c r="H7" s="39" t="s">
        <v>345</v>
      </c>
      <c r="I7" s="67" t="s">
        <v>346</v>
      </c>
      <c r="J7" s="64" t="s">
        <v>6</v>
      </c>
    </row>
    <row r="8" spans="1:10" ht="17" customHeight="1">
      <c r="A8" s="62" t="s">
        <v>7</v>
      </c>
      <c r="B8" s="68" t="s">
        <v>138</v>
      </c>
      <c r="C8" s="44" t="s">
        <v>162</v>
      </c>
      <c r="D8" s="44" t="s">
        <v>138</v>
      </c>
      <c r="E8" s="44" t="s">
        <v>138</v>
      </c>
      <c r="F8" s="44" t="s">
        <v>137</v>
      </c>
      <c r="G8" s="44" t="s">
        <v>143</v>
      </c>
      <c r="H8" s="44" t="s">
        <v>161</v>
      </c>
      <c r="I8" s="69" t="s">
        <v>142</v>
      </c>
      <c r="J8" s="65"/>
    </row>
    <row r="9" spans="1:10" ht="112" customHeight="1" thickBot="1">
      <c r="A9" s="76" t="s">
        <v>8</v>
      </c>
      <c r="B9" s="70" t="s">
        <v>154</v>
      </c>
      <c r="C9" s="71" t="s">
        <v>347</v>
      </c>
      <c r="D9" s="71" t="s">
        <v>154</v>
      </c>
      <c r="E9" s="71" t="s">
        <v>347</v>
      </c>
      <c r="F9" s="71" t="s">
        <v>431</v>
      </c>
      <c r="G9" s="71" t="s">
        <v>154</v>
      </c>
      <c r="H9" s="71" t="s">
        <v>163</v>
      </c>
      <c r="I9" s="72" t="s">
        <v>95</v>
      </c>
      <c r="J9" s="30" t="s">
        <v>164</v>
      </c>
    </row>
    <row r="10" spans="1:10" s="12" customFormat="1" ht="18" customHeight="1" thickBot="1">
      <c r="A10" s="10" t="s">
        <v>10</v>
      </c>
      <c r="B10" s="75" t="s">
        <v>14</v>
      </c>
      <c r="C10" s="11" t="s">
        <v>12</v>
      </c>
      <c r="D10" s="11" t="s">
        <v>14</v>
      </c>
      <c r="E10" s="11" t="s">
        <v>12</v>
      </c>
      <c r="F10" s="11" t="s">
        <v>13</v>
      </c>
      <c r="G10" s="11" t="s">
        <v>14</v>
      </c>
      <c r="H10" s="11" t="s">
        <v>22</v>
      </c>
      <c r="I10" s="85" t="s">
        <v>12</v>
      </c>
      <c r="J10" s="89" t="s">
        <v>165</v>
      </c>
    </row>
    <row r="11" spans="1:10" ht="18" customHeight="1">
      <c r="A11" s="77"/>
      <c r="B11" s="36"/>
      <c r="C11" s="13"/>
      <c r="D11" s="31"/>
      <c r="E11" s="13"/>
      <c r="F11" s="13"/>
      <c r="G11" s="31"/>
      <c r="H11" s="13"/>
      <c r="I11" s="104"/>
      <c r="J11" s="32">
        <f>IF(SUM(B11:I11)&lt;0,"CHECK SCORES",IF(SUM(B11:I11)&gt;16,"CHECK SCORES",SUM(B11:I11)))</f>
        <v>0</v>
      </c>
    </row>
    <row r="12" spans="1:10" ht="18" customHeight="1">
      <c r="A12" s="15"/>
      <c r="B12" s="16"/>
      <c r="C12" s="17"/>
      <c r="D12" s="17"/>
      <c r="E12" s="17"/>
      <c r="F12" s="17"/>
      <c r="G12" s="17"/>
      <c r="H12" s="17"/>
      <c r="I12" s="18"/>
      <c r="J12" s="33">
        <f t="shared" ref="J12:J47" si="0">IF(SUM(B12:I12)&lt;0,"CHECK SCORES",IF(SUM(B12:I12)&gt;16,"CHECK SCORES",SUM(B12:I12)))</f>
        <v>0</v>
      </c>
    </row>
    <row r="13" spans="1:10" ht="18" customHeight="1">
      <c r="A13" s="15"/>
      <c r="B13" s="16"/>
      <c r="C13" s="17"/>
      <c r="D13" s="17"/>
      <c r="E13" s="17"/>
      <c r="F13" s="17"/>
      <c r="G13" s="17"/>
      <c r="H13" s="17"/>
      <c r="I13" s="18"/>
      <c r="J13" s="33">
        <f t="shared" si="0"/>
        <v>0</v>
      </c>
    </row>
    <row r="14" spans="1:10" ht="18" customHeight="1">
      <c r="A14" s="15"/>
      <c r="B14" s="16"/>
      <c r="C14" s="17"/>
      <c r="D14" s="17"/>
      <c r="E14" s="17"/>
      <c r="F14" s="17"/>
      <c r="G14" s="17"/>
      <c r="H14" s="17"/>
      <c r="I14" s="18"/>
      <c r="J14" s="33">
        <f t="shared" si="0"/>
        <v>0</v>
      </c>
    </row>
    <row r="15" spans="1:10" ht="18" customHeight="1">
      <c r="A15" s="15"/>
      <c r="B15" s="16"/>
      <c r="C15" s="17"/>
      <c r="D15" s="17"/>
      <c r="E15" s="17"/>
      <c r="F15" s="17"/>
      <c r="G15" s="17"/>
      <c r="H15" s="17"/>
      <c r="I15" s="18"/>
      <c r="J15" s="33">
        <f t="shared" si="0"/>
        <v>0</v>
      </c>
    </row>
    <row r="16" spans="1:10" ht="18" customHeight="1">
      <c r="A16" s="15"/>
      <c r="B16" s="16"/>
      <c r="C16" s="17"/>
      <c r="D16" s="17"/>
      <c r="E16" s="17"/>
      <c r="F16" s="17"/>
      <c r="G16" s="17"/>
      <c r="H16" s="17"/>
      <c r="I16" s="18"/>
      <c r="J16" s="33">
        <f t="shared" si="0"/>
        <v>0</v>
      </c>
    </row>
    <row r="17" spans="1:10" ht="18" customHeight="1">
      <c r="A17" s="15"/>
      <c r="B17" s="16"/>
      <c r="C17" s="17"/>
      <c r="D17" s="17"/>
      <c r="E17" s="17"/>
      <c r="F17" s="17"/>
      <c r="G17" s="17"/>
      <c r="H17" s="17"/>
      <c r="I17" s="18"/>
      <c r="J17" s="33">
        <f t="shared" si="0"/>
        <v>0</v>
      </c>
    </row>
    <row r="18" spans="1:10" ht="18" customHeight="1">
      <c r="A18" s="15"/>
      <c r="B18" s="16"/>
      <c r="C18" s="17"/>
      <c r="D18" s="17"/>
      <c r="E18" s="17"/>
      <c r="F18" s="17"/>
      <c r="G18" s="17"/>
      <c r="H18" s="17"/>
      <c r="I18" s="18"/>
      <c r="J18" s="33">
        <f t="shared" si="0"/>
        <v>0</v>
      </c>
    </row>
    <row r="19" spans="1:10" ht="18" customHeight="1">
      <c r="A19" s="15"/>
      <c r="B19" s="16"/>
      <c r="C19" s="17"/>
      <c r="D19" s="17"/>
      <c r="E19" s="17"/>
      <c r="F19" s="17"/>
      <c r="G19" s="17"/>
      <c r="H19" s="17"/>
      <c r="I19" s="18"/>
      <c r="J19" s="33">
        <f t="shared" si="0"/>
        <v>0</v>
      </c>
    </row>
    <row r="20" spans="1:10" ht="18" customHeight="1">
      <c r="A20" s="15"/>
      <c r="B20" s="16"/>
      <c r="C20" s="17"/>
      <c r="D20" s="17"/>
      <c r="E20" s="17"/>
      <c r="F20" s="17"/>
      <c r="G20" s="17"/>
      <c r="H20" s="17"/>
      <c r="I20" s="18"/>
      <c r="J20" s="33">
        <f t="shared" si="0"/>
        <v>0</v>
      </c>
    </row>
    <row r="21" spans="1:10" ht="18" customHeight="1">
      <c r="A21" s="15"/>
      <c r="B21" s="16"/>
      <c r="C21" s="17"/>
      <c r="D21" s="17"/>
      <c r="E21" s="17"/>
      <c r="F21" s="17"/>
      <c r="G21" s="17"/>
      <c r="H21" s="17"/>
      <c r="I21" s="18"/>
      <c r="J21" s="33">
        <f t="shared" si="0"/>
        <v>0</v>
      </c>
    </row>
    <row r="22" spans="1:10" ht="18" customHeight="1">
      <c r="A22" s="15"/>
      <c r="B22" s="16"/>
      <c r="C22" s="17"/>
      <c r="D22" s="17"/>
      <c r="E22" s="17"/>
      <c r="F22" s="17"/>
      <c r="G22" s="17"/>
      <c r="H22" s="17"/>
      <c r="I22" s="18"/>
      <c r="J22" s="33">
        <f t="shared" si="0"/>
        <v>0</v>
      </c>
    </row>
    <row r="23" spans="1:10" ht="18" customHeight="1">
      <c r="A23" s="15"/>
      <c r="B23" s="16"/>
      <c r="C23" s="17"/>
      <c r="D23" s="17"/>
      <c r="E23" s="17"/>
      <c r="F23" s="17"/>
      <c r="G23" s="17"/>
      <c r="H23" s="17"/>
      <c r="I23" s="18"/>
      <c r="J23" s="33">
        <f t="shared" si="0"/>
        <v>0</v>
      </c>
    </row>
    <row r="24" spans="1:10" ht="18" customHeight="1">
      <c r="A24" s="15"/>
      <c r="B24" s="16"/>
      <c r="C24" s="17"/>
      <c r="D24" s="17"/>
      <c r="E24" s="17"/>
      <c r="F24" s="17"/>
      <c r="G24" s="17"/>
      <c r="H24" s="17"/>
      <c r="I24" s="18"/>
      <c r="J24" s="33">
        <f t="shared" si="0"/>
        <v>0</v>
      </c>
    </row>
    <row r="25" spans="1:10" ht="18" customHeight="1">
      <c r="A25" s="15"/>
      <c r="B25" s="16"/>
      <c r="C25" s="17"/>
      <c r="D25" s="17"/>
      <c r="E25" s="17"/>
      <c r="F25" s="17"/>
      <c r="G25" s="17"/>
      <c r="H25" s="17"/>
      <c r="I25" s="18"/>
      <c r="J25" s="33">
        <f t="shared" si="0"/>
        <v>0</v>
      </c>
    </row>
    <row r="26" spans="1:10" ht="18" customHeight="1">
      <c r="A26" s="15"/>
      <c r="B26" s="16"/>
      <c r="C26" s="17"/>
      <c r="D26" s="17"/>
      <c r="E26" s="17"/>
      <c r="F26" s="17"/>
      <c r="G26" s="17"/>
      <c r="H26" s="17"/>
      <c r="I26" s="18"/>
      <c r="J26" s="33">
        <f t="shared" si="0"/>
        <v>0</v>
      </c>
    </row>
    <row r="27" spans="1:10" ht="18" customHeight="1">
      <c r="A27" s="15"/>
      <c r="B27" s="16"/>
      <c r="C27" s="17"/>
      <c r="D27" s="17"/>
      <c r="E27" s="17"/>
      <c r="F27" s="17"/>
      <c r="G27" s="17"/>
      <c r="H27" s="17"/>
      <c r="I27" s="18"/>
      <c r="J27" s="33">
        <f t="shared" si="0"/>
        <v>0</v>
      </c>
    </row>
    <row r="28" spans="1:10" ht="18" customHeight="1">
      <c r="A28" s="15"/>
      <c r="B28" s="16"/>
      <c r="C28" s="17"/>
      <c r="D28" s="17"/>
      <c r="E28" s="17"/>
      <c r="F28" s="17"/>
      <c r="G28" s="17"/>
      <c r="H28" s="17"/>
      <c r="I28" s="18"/>
      <c r="J28" s="33">
        <f t="shared" si="0"/>
        <v>0</v>
      </c>
    </row>
    <row r="29" spans="1:10" ht="18" customHeight="1">
      <c r="A29" s="15"/>
      <c r="B29" s="16"/>
      <c r="C29" s="17"/>
      <c r="D29" s="17"/>
      <c r="E29" s="17"/>
      <c r="F29" s="17"/>
      <c r="G29" s="17"/>
      <c r="H29" s="17"/>
      <c r="I29" s="18"/>
      <c r="J29" s="33">
        <f t="shared" si="0"/>
        <v>0</v>
      </c>
    </row>
    <row r="30" spans="1:10" ht="18" customHeight="1">
      <c r="A30" s="15"/>
      <c r="B30" s="16"/>
      <c r="C30" s="17"/>
      <c r="D30" s="17"/>
      <c r="E30" s="17"/>
      <c r="F30" s="17"/>
      <c r="G30" s="17"/>
      <c r="H30" s="17"/>
      <c r="I30" s="18"/>
      <c r="J30" s="33">
        <f t="shared" si="0"/>
        <v>0</v>
      </c>
    </row>
    <row r="31" spans="1:10" ht="18" customHeight="1">
      <c r="A31" s="15"/>
      <c r="B31" s="16"/>
      <c r="C31" s="17"/>
      <c r="D31" s="17"/>
      <c r="E31" s="17"/>
      <c r="F31" s="17"/>
      <c r="G31" s="17"/>
      <c r="H31" s="17"/>
      <c r="I31" s="18"/>
      <c r="J31" s="33">
        <f t="shared" si="0"/>
        <v>0</v>
      </c>
    </row>
    <row r="32" spans="1:10" ht="18" customHeight="1">
      <c r="A32" s="15"/>
      <c r="B32" s="16"/>
      <c r="C32" s="17"/>
      <c r="D32" s="17"/>
      <c r="E32" s="17"/>
      <c r="F32" s="17"/>
      <c r="G32" s="17"/>
      <c r="H32" s="17"/>
      <c r="I32" s="18"/>
      <c r="J32" s="33">
        <f t="shared" si="0"/>
        <v>0</v>
      </c>
    </row>
    <row r="33" spans="1:10" ht="18" customHeight="1">
      <c r="A33" s="15"/>
      <c r="B33" s="16"/>
      <c r="C33" s="17"/>
      <c r="D33" s="17"/>
      <c r="E33" s="17"/>
      <c r="F33" s="17"/>
      <c r="G33" s="17"/>
      <c r="H33" s="17"/>
      <c r="I33" s="18"/>
      <c r="J33" s="33">
        <f t="shared" si="0"/>
        <v>0</v>
      </c>
    </row>
    <row r="34" spans="1:10" ht="18" customHeight="1">
      <c r="A34" s="15"/>
      <c r="B34" s="16"/>
      <c r="C34" s="17"/>
      <c r="D34" s="17"/>
      <c r="E34" s="17"/>
      <c r="F34" s="17"/>
      <c r="G34" s="17"/>
      <c r="H34" s="17"/>
      <c r="I34" s="18"/>
      <c r="J34" s="33">
        <f t="shared" si="0"/>
        <v>0</v>
      </c>
    </row>
    <row r="35" spans="1:10" ht="18" customHeight="1">
      <c r="A35" s="15"/>
      <c r="B35" s="16"/>
      <c r="C35" s="17"/>
      <c r="D35" s="17"/>
      <c r="E35" s="17"/>
      <c r="F35" s="17"/>
      <c r="G35" s="17"/>
      <c r="H35" s="17"/>
      <c r="I35" s="18"/>
      <c r="J35" s="33">
        <f t="shared" si="0"/>
        <v>0</v>
      </c>
    </row>
    <row r="36" spans="1:10" ht="18" customHeight="1">
      <c r="A36" s="15"/>
      <c r="B36" s="16"/>
      <c r="C36" s="17"/>
      <c r="D36" s="17"/>
      <c r="E36" s="17"/>
      <c r="F36" s="17"/>
      <c r="G36" s="17"/>
      <c r="H36" s="17"/>
      <c r="I36" s="18"/>
      <c r="J36" s="33">
        <f t="shared" si="0"/>
        <v>0</v>
      </c>
    </row>
    <row r="37" spans="1:10" ht="18" customHeight="1">
      <c r="A37" s="15"/>
      <c r="B37" s="16"/>
      <c r="C37" s="17"/>
      <c r="D37" s="17"/>
      <c r="E37" s="17"/>
      <c r="F37" s="17"/>
      <c r="G37" s="17"/>
      <c r="H37" s="17"/>
      <c r="I37" s="18"/>
      <c r="J37" s="33">
        <f t="shared" si="0"/>
        <v>0</v>
      </c>
    </row>
    <row r="38" spans="1:10" ht="18" customHeight="1">
      <c r="A38" s="15"/>
      <c r="B38" s="16"/>
      <c r="C38" s="17"/>
      <c r="D38" s="17"/>
      <c r="E38" s="17"/>
      <c r="F38" s="17"/>
      <c r="G38" s="17"/>
      <c r="H38" s="17"/>
      <c r="I38" s="18"/>
      <c r="J38" s="33">
        <f t="shared" si="0"/>
        <v>0</v>
      </c>
    </row>
    <row r="39" spans="1:10" ht="18" customHeight="1">
      <c r="A39" s="15"/>
      <c r="B39" s="16"/>
      <c r="C39" s="17"/>
      <c r="D39" s="17"/>
      <c r="E39" s="17"/>
      <c r="F39" s="17"/>
      <c r="G39" s="17"/>
      <c r="H39" s="17"/>
      <c r="I39" s="18"/>
      <c r="J39" s="33">
        <f t="shared" si="0"/>
        <v>0</v>
      </c>
    </row>
    <row r="40" spans="1:10" ht="18" customHeight="1">
      <c r="A40" s="15"/>
      <c r="B40" s="16"/>
      <c r="C40" s="17"/>
      <c r="D40" s="17"/>
      <c r="E40" s="17"/>
      <c r="F40" s="17"/>
      <c r="G40" s="17"/>
      <c r="H40" s="17"/>
      <c r="I40" s="18"/>
      <c r="J40" s="33">
        <f t="shared" si="0"/>
        <v>0</v>
      </c>
    </row>
    <row r="41" spans="1:10" ht="18" customHeight="1">
      <c r="A41" s="15"/>
      <c r="B41" s="16"/>
      <c r="C41" s="17"/>
      <c r="D41" s="17"/>
      <c r="E41" s="17"/>
      <c r="F41" s="17"/>
      <c r="G41" s="17"/>
      <c r="H41" s="17"/>
      <c r="I41" s="18"/>
      <c r="J41" s="33">
        <f t="shared" si="0"/>
        <v>0</v>
      </c>
    </row>
    <row r="42" spans="1:10" ht="18" customHeight="1">
      <c r="A42" s="15"/>
      <c r="B42" s="16"/>
      <c r="C42" s="17"/>
      <c r="D42" s="17"/>
      <c r="E42" s="17"/>
      <c r="F42" s="17"/>
      <c r="G42" s="17"/>
      <c r="H42" s="17"/>
      <c r="I42" s="18"/>
      <c r="J42" s="33">
        <f t="shared" si="0"/>
        <v>0</v>
      </c>
    </row>
    <row r="43" spans="1:10" ht="18" customHeight="1">
      <c r="A43" s="15"/>
      <c r="B43" s="16"/>
      <c r="C43" s="17"/>
      <c r="D43" s="17"/>
      <c r="E43" s="17"/>
      <c r="F43" s="17"/>
      <c r="G43" s="17"/>
      <c r="H43" s="17"/>
      <c r="I43" s="18"/>
      <c r="J43" s="33">
        <f t="shared" si="0"/>
        <v>0</v>
      </c>
    </row>
    <row r="44" spans="1:10" ht="18" customHeight="1">
      <c r="A44" s="15"/>
      <c r="B44" s="16"/>
      <c r="C44" s="17"/>
      <c r="D44" s="17"/>
      <c r="E44" s="17"/>
      <c r="F44" s="17"/>
      <c r="G44" s="17"/>
      <c r="H44" s="17"/>
      <c r="I44" s="18"/>
      <c r="J44" s="33">
        <f t="shared" si="0"/>
        <v>0</v>
      </c>
    </row>
    <row r="45" spans="1:10" ht="18" customHeight="1">
      <c r="A45" s="15"/>
      <c r="B45" s="16"/>
      <c r="C45" s="17"/>
      <c r="D45" s="17"/>
      <c r="E45" s="17"/>
      <c r="F45" s="17"/>
      <c r="G45" s="17"/>
      <c r="H45" s="17"/>
      <c r="I45" s="18"/>
      <c r="J45" s="33">
        <f t="shared" si="0"/>
        <v>0</v>
      </c>
    </row>
    <row r="46" spans="1:10" ht="18" customHeight="1">
      <c r="A46" s="15"/>
      <c r="B46" s="16"/>
      <c r="C46" s="17"/>
      <c r="D46" s="17"/>
      <c r="E46" s="17"/>
      <c r="F46" s="17"/>
      <c r="G46" s="17"/>
      <c r="H46" s="17"/>
      <c r="I46" s="18"/>
      <c r="J46" s="33">
        <f t="shared" si="0"/>
        <v>0</v>
      </c>
    </row>
    <row r="47" spans="1:10" ht="18" customHeight="1" thickBot="1">
      <c r="A47" s="20"/>
      <c r="B47" s="21"/>
      <c r="C47" s="22"/>
      <c r="D47" s="22"/>
      <c r="E47" s="22"/>
      <c r="F47" s="22"/>
      <c r="G47" s="22"/>
      <c r="H47" s="22"/>
      <c r="I47" s="23"/>
      <c r="J47" s="34">
        <f t="shared" si="0"/>
        <v>0</v>
      </c>
    </row>
    <row r="48" spans="1:10" ht="12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10" ht="18" customHeight="1">
      <c r="A49" s="125"/>
      <c r="B49" s="125"/>
      <c r="C49" s="125"/>
      <c r="D49" s="125"/>
      <c r="E49" s="125"/>
      <c r="F49" s="125"/>
      <c r="G49" s="125"/>
      <c r="H49" s="125"/>
      <c r="I49" s="125"/>
      <c r="J49" s="125"/>
    </row>
  </sheetData>
  <sheetProtection sheet="1" objects="1" scenarios="1" selectLockedCells="1"/>
  <mergeCells count="3">
    <mergeCell ref="B5:I5"/>
    <mergeCell ref="A48:J48"/>
    <mergeCell ref="A49:J49"/>
  </mergeCells>
  <conditionalFormatting sqref="J11:J47">
    <cfRule type="containsBlanks" dxfId="383" priority="57" stopIfTrue="1">
      <formula>LEN(TRIM(J11))=0</formula>
    </cfRule>
    <cfRule type="cellIs" dxfId="382" priority="60" operator="between">
      <formula>8</formula>
      <formula>11</formula>
    </cfRule>
  </conditionalFormatting>
  <conditionalFormatting sqref="J11:J47">
    <cfRule type="cellIs" dxfId="381" priority="58" operator="between">
      <formula>0</formula>
      <formula>3</formula>
    </cfRule>
    <cfRule type="cellIs" dxfId="380" priority="59" operator="between">
      <formula>4</formula>
      <formula>7</formula>
    </cfRule>
    <cfRule type="cellIs" dxfId="379" priority="61" operator="between">
      <formula>12</formula>
      <formula>16</formula>
    </cfRule>
  </conditionalFormatting>
  <conditionalFormatting sqref="G11:G47">
    <cfRule type="containsBlanks" dxfId="378" priority="33" stopIfTrue="1">
      <formula>LEN(TRIM(G11))=0</formula>
    </cfRule>
    <cfRule type="cellIs" dxfId="377" priority="34" operator="equal">
      <formula>0</formula>
    </cfRule>
    <cfRule type="cellIs" dxfId="376" priority="35" operator="equal">
      <formula>1</formula>
    </cfRule>
  </conditionalFormatting>
  <conditionalFormatting sqref="D11:D47">
    <cfRule type="containsBlanks" dxfId="375" priority="30" stopIfTrue="1">
      <formula>LEN(TRIM(D11))=0</formula>
    </cfRule>
    <cfRule type="cellIs" dxfId="374" priority="31" operator="equal">
      <formula>0</formula>
    </cfRule>
    <cfRule type="cellIs" dxfId="373" priority="32" operator="equal">
      <formula>1</formula>
    </cfRule>
  </conditionalFormatting>
  <conditionalFormatting sqref="B11:B47">
    <cfRule type="containsBlanks" dxfId="372" priority="27" stopIfTrue="1">
      <formula>LEN(TRIM(B11))=0</formula>
    </cfRule>
    <cfRule type="cellIs" dxfId="371" priority="28" operator="equal">
      <formula>0</formula>
    </cfRule>
    <cfRule type="cellIs" dxfId="370" priority="29" operator="equal">
      <formula>1</formula>
    </cfRule>
  </conditionalFormatting>
  <conditionalFormatting sqref="I11:I47">
    <cfRule type="containsBlanks" dxfId="369" priority="23" stopIfTrue="1">
      <formula>LEN(TRIM(I11))=0</formula>
    </cfRule>
    <cfRule type="cellIs" dxfId="368" priority="24" operator="equal">
      <formula>0</formula>
    </cfRule>
    <cfRule type="cellIs" dxfId="367" priority="25" operator="equal">
      <formula>1</formula>
    </cfRule>
    <cfRule type="cellIs" dxfId="366" priority="26" operator="equal">
      <formula>2</formula>
    </cfRule>
  </conditionalFormatting>
  <conditionalFormatting sqref="E11:E47">
    <cfRule type="containsBlanks" dxfId="365" priority="15" stopIfTrue="1">
      <formula>LEN(TRIM(E11))=0</formula>
    </cfRule>
    <cfRule type="cellIs" dxfId="364" priority="16" operator="equal">
      <formula>0</formula>
    </cfRule>
    <cfRule type="cellIs" dxfId="363" priority="17" operator="equal">
      <formula>1</formula>
    </cfRule>
    <cfRule type="cellIs" dxfId="362" priority="18" operator="equal">
      <formula>2</formula>
    </cfRule>
  </conditionalFormatting>
  <conditionalFormatting sqref="C11:C47">
    <cfRule type="containsBlanks" dxfId="361" priority="11" stopIfTrue="1">
      <formula>LEN(TRIM(C11))=0</formula>
    </cfRule>
    <cfRule type="cellIs" dxfId="360" priority="12" operator="equal">
      <formula>0</formula>
    </cfRule>
    <cfRule type="cellIs" dxfId="359" priority="13" operator="equal">
      <formula>1</formula>
    </cfRule>
    <cfRule type="cellIs" dxfId="358" priority="14" operator="equal">
      <formula>2</formula>
    </cfRule>
  </conditionalFormatting>
  <conditionalFormatting sqref="H11:H47">
    <cfRule type="containsBlanks" dxfId="357" priority="6" stopIfTrue="1">
      <formula>LEN(TRIM(H11))=0</formula>
    </cfRule>
    <cfRule type="cellIs" dxfId="356" priority="7" operator="equal">
      <formula>0</formula>
    </cfRule>
    <cfRule type="cellIs" dxfId="355" priority="8" operator="equal">
      <formula>1</formula>
    </cfRule>
    <cfRule type="cellIs" dxfId="354" priority="9" operator="equal">
      <formula>2</formula>
    </cfRule>
    <cfRule type="cellIs" dxfId="353" priority="10" operator="between">
      <formula>3</formula>
      <formula>4</formula>
    </cfRule>
  </conditionalFormatting>
  <conditionalFormatting sqref="F11:F47">
    <cfRule type="containsBlanks" dxfId="352" priority="1" stopIfTrue="1">
      <formula>LEN(TRIM(F11))=0</formula>
    </cfRule>
    <cfRule type="cellIs" dxfId="351" priority="2" operator="equal">
      <formula>0</formula>
    </cfRule>
    <cfRule type="cellIs" dxfId="350" priority="3" operator="equal">
      <formula>1</formula>
    </cfRule>
    <cfRule type="cellIs" dxfId="349" priority="4" operator="equal">
      <formula>2</formula>
    </cfRule>
    <cfRule type="cellIs" dxfId="348" priority="5" operator="equal">
      <formula>3</formula>
    </cfRule>
  </conditionalFormatting>
  <dataValidations count="4">
    <dataValidation type="whole" allowBlank="1" showInputMessage="1" showErrorMessage="1" sqref="B11:B47 D11:D47 G11:G47">
      <formula1>0</formula1>
      <formula2>1</formula2>
    </dataValidation>
    <dataValidation type="whole" allowBlank="1" showInputMessage="1" showErrorMessage="1" sqref="F11:F47">
      <formula1>0</formula1>
      <formula2>3</formula2>
    </dataValidation>
    <dataValidation type="whole" allowBlank="1" showInputMessage="1" showErrorMessage="1" sqref="I11:I47 C11:C47 E11:E47">
      <formula1>0</formula1>
      <formula2>2</formula2>
    </dataValidation>
    <dataValidation type="whole" allowBlank="1" showInputMessage="1" showErrorMessage="1" sqref="H11:H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25" width="16.83203125" style="94" customWidth="1"/>
    <col min="26" max="16384" width="17.1640625" style="94"/>
  </cols>
  <sheetData>
    <row r="1" spans="1:26" s="119" customFormat="1" ht="32" customHeight="1" thickBot="1">
      <c r="A1" s="117" t="s">
        <v>166</v>
      </c>
      <c r="B1" s="118"/>
      <c r="C1" s="118"/>
      <c r="D1" s="118"/>
      <c r="E1" s="118"/>
    </row>
    <row r="2" spans="1:26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0" customHeight="1" thickBot="1"/>
    <row r="5" spans="1:26" ht="36" customHeight="1" thickBot="1">
      <c r="A5" s="8" t="s">
        <v>24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  <c r="Z5" s="9" t="s">
        <v>5</v>
      </c>
    </row>
    <row r="6" spans="1:26" ht="20" customHeight="1">
      <c r="A6" s="61" t="s">
        <v>33</v>
      </c>
      <c r="B6" s="78" t="s">
        <v>26</v>
      </c>
      <c r="C6" s="79" t="s">
        <v>27</v>
      </c>
      <c r="D6" s="79" t="s">
        <v>28</v>
      </c>
      <c r="E6" s="79" t="s">
        <v>109</v>
      </c>
      <c r="F6" s="79" t="s">
        <v>110</v>
      </c>
      <c r="G6" s="79" t="s">
        <v>127</v>
      </c>
      <c r="H6" s="79" t="s">
        <v>128</v>
      </c>
      <c r="I6" s="79" t="s">
        <v>129</v>
      </c>
      <c r="J6" s="79" t="s">
        <v>130</v>
      </c>
      <c r="K6" s="79" t="s">
        <v>31</v>
      </c>
      <c r="L6" s="79" t="s">
        <v>32</v>
      </c>
      <c r="M6" s="79" t="s">
        <v>131</v>
      </c>
      <c r="N6" s="79" t="s">
        <v>132</v>
      </c>
      <c r="O6" s="79" t="s">
        <v>133</v>
      </c>
      <c r="P6" s="79" t="s">
        <v>38</v>
      </c>
      <c r="Q6" s="79" t="s">
        <v>39</v>
      </c>
      <c r="R6" s="79" t="s">
        <v>76</v>
      </c>
      <c r="S6" s="79" t="s">
        <v>42</v>
      </c>
      <c r="T6" s="79" t="s">
        <v>43</v>
      </c>
      <c r="U6" s="79" t="s">
        <v>134</v>
      </c>
      <c r="V6" s="79" t="s">
        <v>77</v>
      </c>
      <c r="W6" s="79" t="s">
        <v>78</v>
      </c>
      <c r="X6" s="79" t="s">
        <v>135</v>
      </c>
      <c r="Y6" s="80" t="s">
        <v>136</v>
      </c>
      <c r="Z6" s="73"/>
    </row>
    <row r="7" spans="1:26" ht="103" customHeight="1">
      <c r="A7" s="63" t="s">
        <v>34</v>
      </c>
      <c r="B7" s="66" t="s">
        <v>348</v>
      </c>
      <c r="C7" s="39" t="s">
        <v>349</v>
      </c>
      <c r="D7" s="39" t="s">
        <v>350</v>
      </c>
      <c r="E7" s="39" t="s">
        <v>351</v>
      </c>
      <c r="F7" s="39" t="s">
        <v>352</v>
      </c>
      <c r="G7" s="39" t="s">
        <v>353</v>
      </c>
      <c r="H7" s="39" t="s">
        <v>354</v>
      </c>
      <c r="I7" s="39" t="s">
        <v>355</v>
      </c>
      <c r="J7" s="39" t="s">
        <v>316</v>
      </c>
      <c r="K7" s="39" t="s">
        <v>356</v>
      </c>
      <c r="L7" s="39" t="s">
        <v>357</v>
      </c>
      <c r="M7" s="39" t="s">
        <v>358</v>
      </c>
      <c r="N7" s="39" t="s">
        <v>359</v>
      </c>
      <c r="O7" s="39" t="s">
        <v>360</v>
      </c>
      <c r="P7" s="39" t="s">
        <v>361</v>
      </c>
      <c r="Q7" s="39" t="s">
        <v>362</v>
      </c>
      <c r="R7" s="39" t="s">
        <v>363</v>
      </c>
      <c r="S7" s="39" t="s">
        <v>364</v>
      </c>
      <c r="T7" s="39" t="s">
        <v>365</v>
      </c>
      <c r="U7" s="39" t="s">
        <v>366</v>
      </c>
      <c r="V7" s="39" t="s">
        <v>367</v>
      </c>
      <c r="W7" s="39" t="s">
        <v>368</v>
      </c>
      <c r="X7" s="39" t="s">
        <v>369</v>
      </c>
      <c r="Y7" s="67" t="s">
        <v>370</v>
      </c>
      <c r="Z7" s="64" t="s">
        <v>6</v>
      </c>
    </row>
    <row r="8" spans="1:26" ht="32" customHeight="1">
      <c r="A8" s="62" t="s">
        <v>7</v>
      </c>
      <c r="B8" s="68" t="s">
        <v>143</v>
      </c>
      <c r="C8" s="44" t="s">
        <v>143</v>
      </c>
      <c r="D8" s="44" t="s">
        <v>143</v>
      </c>
      <c r="E8" s="44" t="s">
        <v>145</v>
      </c>
      <c r="F8" s="44" t="s">
        <v>144</v>
      </c>
      <c r="G8" s="44" t="s">
        <v>143</v>
      </c>
      <c r="H8" s="44" t="s">
        <v>143</v>
      </c>
      <c r="I8" s="45" t="s">
        <v>137</v>
      </c>
      <c r="J8" s="45" t="s">
        <v>137</v>
      </c>
      <c r="K8" s="44" t="s">
        <v>139</v>
      </c>
      <c r="L8" s="44" t="s">
        <v>139</v>
      </c>
      <c r="M8" s="45" t="s">
        <v>137</v>
      </c>
      <c r="N8" s="45" t="s">
        <v>142</v>
      </c>
      <c r="O8" s="45" t="s">
        <v>141</v>
      </c>
      <c r="P8" s="45" t="s">
        <v>137</v>
      </c>
      <c r="Q8" s="45" t="s">
        <v>137</v>
      </c>
      <c r="R8" s="45" t="s">
        <v>140</v>
      </c>
      <c r="S8" s="45" t="s">
        <v>137</v>
      </c>
      <c r="T8" s="45" t="s">
        <v>137</v>
      </c>
      <c r="U8" s="45" t="s">
        <v>139</v>
      </c>
      <c r="V8" s="44" t="s">
        <v>167</v>
      </c>
      <c r="W8" s="44" t="s">
        <v>138</v>
      </c>
      <c r="X8" s="44" t="s">
        <v>138</v>
      </c>
      <c r="Y8" s="69" t="s">
        <v>137</v>
      </c>
      <c r="Z8" s="65"/>
    </row>
    <row r="9" spans="1:26" ht="107" customHeight="1" thickBot="1">
      <c r="A9" s="76" t="s">
        <v>8</v>
      </c>
      <c r="B9" s="81" t="s">
        <v>88</v>
      </c>
      <c r="C9" s="53" t="s">
        <v>88</v>
      </c>
      <c r="D9" s="53" t="s">
        <v>88</v>
      </c>
      <c r="E9" s="53" t="s">
        <v>92</v>
      </c>
      <c r="F9" s="53" t="s">
        <v>146</v>
      </c>
      <c r="G9" s="53" t="s">
        <v>92</v>
      </c>
      <c r="H9" s="53" t="s">
        <v>147</v>
      </c>
      <c r="I9" s="53" t="s">
        <v>92</v>
      </c>
      <c r="J9" s="53" t="s">
        <v>148</v>
      </c>
      <c r="K9" s="53" t="s">
        <v>92</v>
      </c>
      <c r="L9" s="53" t="s">
        <v>148</v>
      </c>
      <c r="M9" s="53" t="s">
        <v>94</v>
      </c>
      <c r="N9" s="53" t="s">
        <v>94</v>
      </c>
      <c r="O9" s="53" t="s">
        <v>94</v>
      </c>
      <c r="P9" s="53" t="s">
        <v>92</v>
      </c>
      <c r="Q9" s="53" t="s">
        <v>148</v>
      </c>
      <c r="R9" s="53" t="s">
        <v>94</v>
      </c>
      <c r="S9" s="53" t="s">
        <v>92</v>
      </c>
      <c r="T9" s="53" t="s">
        <v>148</v>
      </c>
      <c r="U9" s="53" t="s">
        <v>372</v>
      </c>
      <c r="V9" s="53" t="s">
        <v>372</v>
      </c>
      <c r="W9" s="53" t="s">
        <v>372</v>
      </c>
      <c r="X9" s="53" t="s">
        <v>372</v>
      </c>
      <c r="Y9" s="82" t="s">
        <v>372</v>
      </c>
      <c r="Z9" s="30" t="s">
        <v>168</v>
      </c>
    </row>
    <row r="10" spans="1:26" s="12" customFormat="1" ht="18" customHeight="1" thickBot="1">
      <c r="A10" s="10" t="s">
        <v>10</v>
      </c>
      <c r="B10" s="75" t="s">
        <v>13</v>
      </c>
      <c r="C10" s="11" t="s">
        <v>13</v>
      </c>
      <c r="D10" s="11" t="s">
        <v>13</v>
      </c>
      <c r="E10" s="11" t="s">
        <v>14</v>
      </c>
      <c r="F10" s="11" t="s">
        <v>13</v>
      </c>
      <c r="G10" s="11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  <c r="L10" s="11" t="s">
        <v>14</v>
      </c>
      <c r="M10" s="11" t="s">
        <v>22</v>
      </c>
      <c r="N10" s="11" t="s">
        <v>22</v>
      </c>
      <c r="O10" s="11" t="s">
        <v>22</v>
      </c>
      <c r="P10" s="11" t="s">
        <v>14</v>
      </c>
      <c r="Q10" s="11" t="s">
        <v>14</v>
      </c>
      <c r="R10" s="11" t="s">
        <v>22</v>
      </c>
      <c r="S10" s="11" t="s">
        <v>14</v>
      </c>
      <c r="T10" s="11" t="s">
        <v>14</v>
      </c>
      <c r="U10" s="11" t="s">
        <v>12</v>
      </c>
      <c r="V10" s="11" t="s">
        <v>12</v>
      </c>
      <c r="W10" s="11" t="s">
        <v>12</v>
      </c>
      <c r="X10" s="11" t="s">
        <v>12</v>
      </c>
      <c r="Y10" s="85" t="s">
        <v>12</v>
      </c>
      <c r="Z10" s="35" t="s">
        <v>151</v>
      </c>
    </row>
    <row r="11" spans="1:26" ht="18" customHeight="1">
      <c r="A11" s="77"/>
      <c r="B11" s="84"/>
      <c r="C11" s="55"/>
      <c r="D11" s="55"/>
      <c r="E11" s="57"/>
      <c r="F11" s="55"/>
      <c r="G11" s="57"/>
      <c r="H11" s="57"/>
      <c r="I11" s="57"/>
      <c r="J11" s="57"/>
      <c r="K11" s="57"/>
      <c r="L11" s="57"/>
      <c r="M11" s="55"/>
      <c r="N11" s="55"/>
      <c r="O11" s="55"/>
      <c r="P11" s="57"/>
      <c r="Q11" s="57"/>
      <c r="R11" s="55"/>
      <c r="S11" s="57"/>
      <c r="T11" s="57"/>
      <c r="U11" s="55"/>
      <c r="V11" s="55"/>
      <c r="W11" s="55"/>
      <c r="X11" s="55"/>
      <c r="Y11" s="90"/>
      <c r="Z11" s="32">
        <f>IF(SUM(B11:Y11)&lt;0,"CHECK SCORES",IF(SUM(B11:Y11)&gt;49,"CHECK SCORES",SUM(B11:Y11)))</f>
        <v>0</v>
      </c>
    </row>
    <row r="12" spans="1:26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33">
        <f t="shared" ref="Z12:Z47" si="0">IF(SUM(B12:Y12)&lt;0,"CHECK SCORES",IF(SUM(B12:Y12)&gt;49,"CHECK SCORES",SUM(B12:Y12)))</f>
        <v>0</v>
      </c>
    </row>
    <row r="13" spans="1:26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33">
        <f t="shared" si="0"/>
        <v>0</v>
      </c>
    </row>
    <row r="14" spans="1:26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Z14" s="33">
        <f t="shared" si="0"/>
        <v>0</v>
      </c>
    </row>
    <row r="15" spans="1:26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  <c r="Z15" s="33">
        <f t="shared" si="0"/>
        <v>0</v>
      </c>
    </row>
    <row r="16" spans="1:26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8"/>
      <c r="Z16" s="33">
        <f t="shared" si="0"/>
        <v>0</v>
      </c>
    </row>
    <row r="17" spans="1:26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8"/>
      <c r="Z17" s="33">
        <f t="shared" si="0"/>
        <v>0</v>
      </c>
    </row>
    <row r="18" spans="1:26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33">
        <f t="shared" si="0"/>
        <v>0</v>
      </c>
    </row>
    <row r="19" spans="1:26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33">
        <f t="shared" si="0"/>
        <v>0</v>
      </c>
    </row>
    <row r="20" spans="1:26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33">
        <f t="shared" si="0"/>
        <v>0</v>
      </c>
    </row>
    <row r="21" spans="1:26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Z21" s="33">
        <f t="shared" si="0"/>
        <v>0</v>
      </c>
    </row>
    <row r="22" spans="1:26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8"/>
      <c r="Z22" s="33">
        <f t="shared" si="0"/>
        <v>0</v>
      </c>
    </row>
    <row r="23" spans="1:26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33">
        <f t="shared" si="0"/>
        <v>0</v>
      </c>
    </row>
    <row r="24" spans="1:26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33">
        <f t="shared" si="0"/>
        <v>0</v>
      </c>
    </row>
    <row r="25" spans="1:26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33">
        <f t="shared" si="0"/>
        <v>0</v>
      </c>
    </row>
    <row r="26" spans="1:26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33">
        <f t="shared" si="0"/>
        <v>0</v>
      </c>
    </row>
    <row r="27" spans="1:26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33">
        <f t="shared" si="0"/>
        <v>0</v>
      </c>
    </row>
    <row r="28" spans="1:26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33">
        <f t="shared" si="0"/>
        <v>0</v>
      </c>
    </row>
    <row r="29" spans="1:26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33">
        <f t="shared" si="0"/>
        <v>0</v>
      </c>
    </row>
    <row r="30" spans="1:26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33">
        <f t="shared" si="0"/>
        <v>0</v>
      </c>
    </row>
    <row r="31" spans="1:26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33">
        <f t="shared" si="0"/>
        <v>0</v>
      </c>
    </row>
    <row r="32" spans="1:26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33">
        <f t="shared" si="0"/>
        <v>0</v>
      </c>
    </row>
    <row r="33" spans="1:26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33">
        <f t="shared" si="0"/>
        <v>0</v>
      </c>
    </row>
    <row r="34" spans="1:26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33">
        <f t="shared" si="0"/>
        <v>0</v>
      </c>
    </row>
    <row r="35" spans="1:26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33">
        <f t="shared" si="0"/>
        <v>0</v>
      </c>
    </row>
    <row r="36" spans="1:26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33">
        <f t="shared" si="0"/>
        <v>0</v>
      </c>
    </row>
    <row r="37" spans="1:26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33">
        <f t="shared" si="0"/>
        <v>0</v>
      </c>
    </row>
    <row r="38" spans="1:26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33">
        <f t="shared" si="0"/>
        <v>0</v>
      </c>
    </row>
    <row r="39" spans="1:26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33">
        <f t="shared" si="0"/>
        <v>0</v>
      </c>
    </row>
    <row r="40" spans="1:26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33">
        <f t="shared" si="0"/>
        <v>0</v>
      </c>
    </row>
    <row r="41" spans="1:26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33">
        <f t="shared" si="0"/>
        <v>0</v>
      </c>
    </row>
    <row r="42" spans="1:26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33">
        <f t="shared" si="0"/>
        <v>0</v>
      </c>
    </row>
    <row r="43" spans="1:26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33">
        <f t="shared" si="0"/>
        <v>0</v>
      </c>
    </row>
    <row r="44" spans="1:26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33">
        <f t="shared" si="0"/>
        <v>0</v>
      </c>
    </row>
    <row r="45" spans="1:26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33">
        <f t="shared" si="0"/>
        <v>0</v>
      </c>
    </row>
    <row r="46" spans="1:26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8"/>
      <c r="Z46" s="33">
        <f t="shared" si="0"/>
        <v>0</v>
      </c>
    </row>
    <row r="47" spans="1:26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/>
      <c r="Z47" s="34">
        <f t="shared" si="0"/>
        <v>0</v>
      </c>
    </row>
    <row r="48" spans="1:26" ht="20" customHeight="1">
      <c r="A48" s="129" t="s">
        <v>371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ht="12" customHeight="1">
      <c r="A49" s="130" t="s">
        <v>150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18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</sheetData>
  <sheetProtection sheet="1" objects="1" scenarios="1" selectLockedCells="1"/>
  <mergeCells count="4">
    <mergeCell ref="B5:Y5"/>
    <mergeCell ref="A48:Z48"/>
    <mergeCell ref="A49:Z49"/>
    <mergeCell ref="A50:Z50"/>
  </mergeCells>
  <conditionalFormatting sqref="Z11:Z47">
    <cfRule type="containsBlanks" dxfId="347" priority="94" stopIfTrue="1">
      <formula>LEN(TRIM(Z11))=0</formula>
    </cfRule>
    <cfRule type="cellIs" dxfId="346" priority="97" operator="between">
      <formula>25</formula>
      <formula>36</formula>
    </cfRule>
  </conditionalFormatting>
  <conditionalFormatting sqref="Z11:Z47">
    <cfRule type="cellIs" dxfId="345" priority="95" operator="between">
      <formula>0</formula>
      <formula>12</formula>
    </cfRule>
    <cfRule type="cellIs" dxfId="344" priority="96" operator="between">
      <formula>13</formula>
      <formula>24</formula>
    </cfRule>
    <cfRule type="cellIs" dxfId="343" priority="98" operator="between">
      <formula>37</formula>
      <formula>49</formula>
    </cfRule>
  </conditionalFormatting>
  <conditionalFormatting sqref="B11:B47">
    <cfRule type="containsBlanks" dxfId="342" priority="89" stopIfTrue="1">
      <formula>LEN(TRIM(B11))=0</formula>
    </cfRule>
    <cfRule type="cellIs" dxfId="341" priority="90" operator="equal">
      <formula>0</formula>
    </cfRule>
    <cfRule type="cellIs" dxfId="340" priority="91" operator="equal">
      <formula>1</formula>
    </cfRule>
    <cfRule type="cellIs" dxfId="339" priority="92" operator="equal">
      <formula>2</formula>
    </cfRule>
    <cfRule type="cellIs" dxfId="338" priority="93" operator="equal">
      <formula>3</formula>
    </cfRule>
  </conditionalFormatting>
  <conditionalFormatting sqref="C11:C47">
    <cfRule type="containsBlanks" dxfId="337" priority="84" stopIfTrue="1">
      <formula>LEN(TRIM(C11))=0</formula>
    </cfRule>
    <cfRule type="cellIs" dxfId="336" priority="85" operator="equal">
      <formula>0</formula>
    </cfRule>
    <cfRule type="cellIs" dxfId="335" priority="86" operator="equal">
      <formula>1</formula>
    </cfRule>
    <cfRule type="cellIs" dxfId="334" priority="87" operator="equal">
      <formula>2</formula>
    </cfRule>
    <cfRule type="cellIs" dxfId="333" priority="88" operator="equal">
      <formula>3</formula>
    </cfRule>
  </conditionalFormatting>
  <conditionalFormatting sqref="D11:D47">
    <cfRule type="containsBlanks" dxfId="332" priority="79" stopIfTrue="1">
      <formula>LEN(TRIM(D11))=0</formula>
    </cfRule>
    <cfRule type="cellIs" dxfId="331" priority="80" operator="equal">
      <formula>0</formula>
    </cfRule>
    <cfRule type="cellIs" dxfId="330" priority="81" operator="equal">
      <formula>1</formula>
    </cfRule>
    <cfRule type="cellIs" dxfId="329" priority="82" operator="equal">
      <formula>2</formula>
    </cfRule>
    <cfRule type="cellIs" dxfId="328" priority="83" operator="equal">
      <formula>3</formula>
    </cfRule>
  </conditionalFormatting>
  <conditionalFormatting sqref="F11:F47">
    <cfRule type="containsBlanks" dxfId="327" priority="74" stopIfTrue="1">
      <formula>LEN(TRIM(F11))=0</formula>
    </cfRule>
    <cfRule type="cellIs" dxfId="326" priority="75" operator="equal">
      <formula>0</formula>
    </cfRule>
    <cfRule type="cellIs" dxfId="325" priority="76" operator="equal">
      <formula>1</formula>
    </cfRule>
    <cfRule type="cellIs" dxfId="324" priority="77" operator="equal">
      <formula>2</formula>
    </cfRule>
    <cfRule type="cellIs" dxfId="323" priority="78" operator="equal">
      <formula>3</formula>
    </cfRule>
  </conditionalFormatting>
  <conditionalFormatting sqref="Y11:Y47">
    <cfRule type="containsBlanks" dxfId="322" priority="70" stopIfTrue="1">
      <formula>LEN(TRIM(Y11))=0</formula>
    </cfRule>
    <cfRule type="cellIs" dxfId="321" priority="71" operator="equal">
      <formula>0</formula>
    </cfRule>
    <cfRule type="cellIs" dxfId="320" priority="72" operator="equal">
      <formula>1</formula>
    </cfRule>
    <cfRule type="cellIs" dxfId="319" priority="73" operator="equal">
      <formula>2</formula>
    </cfRule>
  </conditionalFormatting>
  <conditionalFormatting sqref="X11:X47">
    <cfRule type="containsBlanks" dxfId="318" priority="66" stopIfTrue="1">
      <formula>LEN(TRIM(X11))=0</formula>
    </cfRule>
    <cfRule type="cellIs" dxfId="317" priority="67" operator="equal">
      <formula>0</formula>
    </cfRule>
    <cfRule type="cellIs" dxfId="316" priority="68" operator="equal">
      <formula>1</formula>
    </cfRule>
    <cfRule type="cellIs" dxfId="315" priority="69" operator="equal">
      <formula>2</formula>
    </cfRule>
  </conditionalFormatting>
  <conditionalFormatting sqref="W11:W47">
    <cfRule type="containsBlanks" dxfId="314" priority="62" stopIfTrue="1">
      <formula>LEN(TRIM(W11))=0</formula>
    </cfRule>
    <cfRule type="cellIs" dxfId="313" priority="63" operator="equal">
      <formula>0</formula>
    </cfRule>
    <cfRule type="cellIs" dxfId="312" priority="64" operator="equal">
      <formula>1</formula>
    </cfRule>
    <cfRule type="cellIs" dxfId="311" priority="65" operator="equal">
      <formula>2</formula>
    </cfRule>
  </conditionalFormatting>
  <conditionalFormatting sqref="V11:V47">
    <cfRule type="containsBlanks" dxfId="310" priority="58" stopIfTrue="1">
      <formula>LEN(TRIM(V11))=0</formula>
    </cfRule>
    <cfRule type="cellIs" dxfId="309" priority="59" operator="equal">
      <formula>0</formula>
    </cfRule>
    <cfRule type="cellIs" dxfId="308" priority="60" operator="equal">
      <formula>1</formula>
    </cfRule>
    <cfRule type="cellIs" dxfId="307" priority="61" operator="equal">
      <formula>2</formula>
    </cfRule>
  </conditionalFormatting>
  <conditionalFormatting sqref="U11:U47">
    <cfRule type="containsBlanks" dxfId="306" priority="54" stopIfTrue="1">
      <formula>LEN(TRIM(U11))=0</formula>
    </cfRule>
    <cfRule type="cellIs" dxfId="305" priority="55" operator="equal">
      <formula>0</formula>
    </cfRule>
    <cfRule type="cellIs" dxfId="304" priority="56" operator="equal">
      <formula>1</formula>
    </cfRule>
    <cfRule type="cellIs" dxfId="303" priority="57" operator="equal">
      <formula>2</formula>
    </cfRule>
  </conditionalFormatting>
  <conditionalFormatting sqref="M11:M47">
    <cfRule type="containsBlanks" dxfId="302" priority="49" stopIfTrue="1">
      <formula>LEN(TRIM(M11))=0</formula>
    </cfRule>
    <cfRule type="cellIs" dxfId="301" priority="50" operator="equal">
      <formula>0</formula>
    </cfRule>
    <cfRule type="cellIs" dxfId="300" priority="51" operator="equal">
      <formula>1</formula>
    </cfRule>
    <cfRule type="cellIs" dxfId="299" priority="52" operator="equal">
      <formula>2</formula>
    </cfRule>
    <cfRule type="cellIs" dxfId="298" priority="53" operator="between">
      <formula>3</formula>
      <formula>4</formula>
    </cfRule>
  </conditionalFormatting>
  <conditionalFormatting sqref="N11:N47">
    <cfRule type="containsBlanks" dxfId="297" priority="44" stopIfTrue="1">
      <formula>LEN(TRIM(N11))=0</formula>
    </cfRule>
    <cfRule type="cellIs" dxfId="296" priority="45" operator="equal">
      <formula>0</formula>
    </cfRule>
    <cfRule type="cellIs" dxfId="295" priority="46" operator="equal">
      <formula>1</formula>
    </cfRule>
    <cfRule type="cellIs" dxfId="294" priority="47" operator="equal">
      <formula>2</formula>
    </cfRule>
    <cfRule type="cellIs" dxfId="293" priority="48" operator="between">
      <formula>3</formula>
      <formula>4</formula>
    </cfRule>
  </conditionalFormatting>
  <conditionalFormatting sqref="O11:O47">
    <cfRule type="containsBlanks" dxfId="292" priority="39" stopIfTrue="1">
      <formula>LEN(TRIM(O11))=0</formula>
    </cfRule>
    <cfRule type="cellIs" dxfId="291" priority="40" operator="equal">
      <formula>0</formula>
    </cfRule>
    <cfRule type="cellIs" dxfId="290" priority="41" operator="equal">
      <formula>1</formula>
    </cfRule>
    <cfRule type="cellIs" dxfId="289" priority="42" operator="equal">
      <formula>2</formula>
    </cfRule>
    <cfRule type="cellIs" dxfId="288" priority="43" operator="between">
      <formula>3</formula>
      <formula>4</formula>
    </cfRule>
  </conditionalFormatting>
  <conditionalFormatting sqref="E11:E47">
    <cfRule type="containsBlanks" dxfId="287" priority="36" stopIfTrue="1">
      <formula>LEN(TRIM(E11))=0</formula>
    </cfRule>
    <cfRule type="cellIs" dxfId="286" priority="37" operator="equal">
      <formula>0</formula>
    </cfRule>
    <cfRule type="cellIs" dxfId="285" priority="38" operator="equal">
      <formula>1</formula>
    </cfRule>
  </conditionalFormatting>
  <conditionalFormatting sqref="G11:G47">
    <cfRule type="containsBlanks" dxfId="284" priority="33" stopIfTrue="1">
      <formula>LEN(TRIM(G11))=0</formula>
    </cfRule>
    <cfRule type="cellIs" dxfId="283" priority="34" operator="equal">
      <formula>0</formula>
    </cfRule>
    <cfRule type="cellIs" dxfId="282" priority="35" operator="equal">
      <formula>1</formula>
    </cfRule>
  </conditionalFormatting>
  <conditionalFormatting sqref="H11:H47">
    <cfRule type="containsBlanks" dxfId="281" priority="30" stopIfTrue="1">
      <formula>LEN(TRIM(H11))=0</formula>
    </cfRule>
    <cfRule type="cellIs" dxfId="280" priority="31" operator="equal">
      <formula>0</formula>
    </cfRule>
    <cfRule type="cellIs" dxfId="279" priority="32" operator="equal">
      <formula>1</formula>
    </cfRule>
  </conditionalFormatting>
  <conditionalFormatting sqref="I11:I47">
    <cfRule type="containsBlanks" dxfId="278" priority="27" stopIfTrue="1">
      <formula>LEN(TRIM(I11))=0</formula>
    </cfRule>
    <cfRule type="cellIs" dxfId="277" priority="28" operator="equal">
      <formula>0</formula>
    </cfRule>
    <cfRule type="cellIs" dxfId="276" priority="29" operator="equal">
      <formula>1</formula>
    </cfRule>
  </conditionalFormatting>
  <conditionalFormatting sqref="J11:J47">
    <cfRule type="containsBlanks" dxfId="275" priority="24" stopIfTrue="1">
      <formula>LEN(TRIM(J11))=0</formula>
    </cfRule>
    <cfRule type="cellIs" dxfId="274" priority="25" operator="equal">
      <formula>0</formula>
    </cfRule>
    <cfRule type="cellIs" dxfId="273" priority="26" operator="equal">
      <formula>1</formula>
    </cfRule>
  </conditionalFormatting>
  <conditionalFormatting sqref="K11:K47">
    <cfRule type="containsBlanks" dxfId="272" priority="21" stopIfTrue="1">
      <formula>LEN(TRIM(K11))=0</formula>
    </cfRule>
    <cfRule type="cellIs" dxfId="271" priority="22" operator="equal">
      <formula>0</formula>
    </cfRule>
    <cfRule type="cellIs" dxfId="270" priority="23" operator="equal">
      <formula>1</formula>
    </cfRule>
  </conditionalFormatting>
  <conditionalFormatting sqref="L11:L47">
    <cfRule type="containsBlanks" dxfId="269" priority="18" stopIfTrue="1">
      <formula>LEN(TRIM(L11))=0</formula>
    </cfRule>
    <cfRule type="cellIs" dxfId="268" priority="19" operator="equal">
      <formula>0</formula>
    </cfRule>
    <cfRule type="cellIs" dxfId="267" priority="20" operator="equal">
      <formula>1</formula>
    </cfRule>
  </conditionalFormatting>
  <conditionalFormatting sqref="P11:P47">
    <cfRule type="containsBlanks" dxfId="266" priority="15" stopIfTrue="1">
      <formula>LEN(TRIM(P11))=0</formula>
    </cfRule>
    <cfRule type="cellIs" dxfId="265" priority="16" operator="equal">
      <formula>0</formula>
    </cfRule>
    <cfRule type="cellIs" dxfId="264" priority="17" operator="equal">
      <formula>1</formula>
    </cfRule>
  </conditionalFormatting>
  <conditionalFormatting sqref="Q11:Q47">
    <cfRule type="containsBlanks" dxfId="263" priority="12" stopIfTrue="1">
      <formula>LEN(TRIM(Q11))=0</formula>
    </cfRule>
    <cfRule type="cellIs" dxfId="262" priority="13" operator="equal">
      <formula>0</formula>
    </cfRule>
    <cfRule type="cellIs" dxfId="261" priority="14" operator="equal">
      <formula>1</formula>
    </cfRule>
  </conditionalFormatting>
  <conditionalFormatting sqref="S11:S47">
    <cfRule type="containsBlanks" dxfId="260" priority="9" stopIfTrue="1">
      <formula>LEN(TRIM(S11))=0</formula>
    </cfRule>
    <cfRule type="cellIs" dxfId="259" priority="10" operator="equal">
      <formula>0</formula>
    </cfRule>
    <cfRule type="cellIs" dxfId="258" priority="11" operator="equal">
      <formula>1</formula>
    </cfRule>
  </conditionalFormatting>
  <conditionalFormatting sqref="T11:T47">
    <cfRule type="containsBlanks" dxfId="257" priority="6" stopIfTrue="1">
      <formula>LEN(TRIM(T11))=0</formula>
    </cfRule>
    <cfRule type="cellIs" dxfId="256" priority="7" operator="equal">
      <formula>0</formula>
    </cfRule>
    <cfRule type="cellIs" dxfId="255" priority="8" operator="equal">
      <formula>1</formula>
    </cfRule>
  </conditionalFormatting>
  <conditionalFormatting sqref="R11:R47">
    <cfRule type="containsBlanks" dxfId="254" priority="1" stopIfTrue="1">
      <formula>LEN(TRIM(R11))=0</formula>
    </cfRule>
    <cfRule type="cellIs" dxfId="253" priority="2" operator="equal">
      <formula>0</formula>
    </cfRule>
    <cfRule type="cellIs" dxfId="252" priority="3" operator="equal">
      <formula>1</formula>
    </cfRule>
    <cfRule type="cellIs" dxfId="251" priority="4" operator="equal">
      <formula>2</formula>
    </cfRule>
    <cfRule type="cellIs" dxfId="250" priority="5" operator="between">
      <formula>3</formula>
      <formula>4</formula>
    </cfRule>
  </conditionalFormatting>
  <dataValidations count="4">
    <dataValidation type="whole" allowBlank="1" showInputMessage="1" showErrorMessage="1" sqref="M11:O47 R11:R47">
      <formula1>0</formula1>
      <formula2>4</formula2>
    </dataValidation>
    <dataValidation type="whole" allowBlank="1" showInputMessage="1" showErrorMessage="1" sqref="B11:D47 F11:F47">
      <formula1>0</formula1>
      <formula2>3</formula2>
    </dataValidation>
    <dataValidation type="whole" allowBlank="1" showInputMessage="1" showErrorMessage="1" sqref="E11:E47 G11:L47 P11:Q47 S11:T47">
      <formula1>0</formula1>
      <formula2>1</formula2>
    </dataValidation>
    <dataValidation type="whole" allowBlank="1" showInputMessage="1" showErrorMessage="1" sqref="U11:Y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17" width="16.83203125" style="94" customWidth="1"/>
    <col min="18" max="16384" width="17.1640625" style="94"/>
  </cols>
  <sheetData>
    <row r="1" spans="1:18" s="119" customFormat="1" ht="32" customHeight="1" thickBot="1">
      <c r="A1" s="117" t="s">
        <v>169</v>
      </c>
      <c r="B1" s="118"/>
      <c r="C1" s="118"/>
      <c r="D1" s="118"/>
      <c r="E1" s="118"/>
    </row>
    <row r="2" spans="1:18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95"/>
      <c r="M2" s="95"/>
      <c r="N2" s="95"/>
      <c r="O2" s="95"/>
      <c r="P2" s="95"/>
      <c r="Q2" s="95"/>
      <c r="R2" s="95"/>
    </row>
    <row r="3" spans="1:18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95"/>
      <c r="M3" s="95"/>
      <c r="N3" s="95"/>
      <c r="O3" s="95"/>
      <c r="P3" s="95"/>
      <c r="Q3" s="95"/>
      <c r="R3" s="95"/>
    </row>
    <row r="4" spans="1:18" ht="20" customHeight="1" thickBot="1"/>
    <row r="5" spans="1:18" ht="36" customHeight="1" thickBot="1">
      <c r="A5" s="8" t="s">
        <v>3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9" t="s">
        <v>5</v>
      </c>
    </row>
    <row r="6" spans="1:18" ht="20" customHeight="1">
      <c r="A6" s="61" t="s">
        <v>33</v>
      </c>
      <c r="B6" s="78" t="s">
        <v>26</v>
      </c>
      <c r="C6" s="79" t="s">
        <v>27</v>
      </c>
      <c r="D6" s="79" t="s">
        <v>28</v>
      </c>
      <c r="E6" s="79" t="s">
        <v>158</v>
      </c>
      <c r="F6" s="79">
        <v>2</v>
      </c>
      <c r="G6" s="79">
        <v>3</v>
      </c>
      <c r="H6" s="79">
        <v>4</v>
      </c>
      <c r="I6" s="79">
        <v>5</v>
      </c>
      <c r="J6" s="79" t="s">
        <v>29</v>
      </c>
      <c r="K6" s="79" t="s">
        <v>30</v>
      </c>
      <c r="L6" s="79" t="s">
        <v>381</v>
      </c>
      <c r="M6" s="79" t="s">
        <v>382</v>
      </c>
      <c r="N6" s="79">
        <v>7</v>
      </c>
      <c r="O6" s="79">
        <v>8</v>
      </c>
      <c r="P6" s="79">
        <v>9</v>
      </c>
      <c r="Q6" s="80">
        <v>10</v>
      </c>
      <c r="R6" s="73"/>
    </row>
    <row r="7" spans="1:18" ht="159" customHeight="1">
      <c r="A7" s="63" t="s">
        <v>34</v>
      </c>
      <c r="B7" s="66" t="s">
        <v>373</v>
      </c>
      <c r="C7" s="39" t="s">
        <v>374</v>
      </c>
      <c r="D7" s="39" t="s">
        <v>375</v>
      </c>
      <c r="E7" s="39" t="s">
        <v>376</v>
      </c>
      <c r="F7" s="39" t="s">
        <v>377</v>
      </c>
      <c r="G7" s="39" t="s">
        <v>378</v>
      </c>
      <c r="H7" s="39" t="s">
        <v>379</v>
      </c>
      <c r="I7" s="39" t="s">
        <v>380</v>
      </c>
      <c r="J7" s="39" t="s">
        <v>385</v>
      </c>
      <c r="K7" s="39" t="s">
        <v>386</v>
      </c>
      <c r="L7" s="39" t="s">
        <v>387</v>
      </c>
      <c r="M7" s="39" t="s">
        <v>388</v>
      </c>
      <c r="N7" s="39" t="s">
        <v>389</v>
      </c>
      <c r="O7" s="39" t="s">
        <v>384</v>
      </c>
      <c r="P7" s="39" t="s">
        <v>390</v>
      </c>
      <c r="Q7" s="67" t="s">
        <v>391</v>
      </c>
      <c r="R7" s="64" t="s">
        <v>6</v>
      </c>
    </row>
    <row r="8" spans="1:18" ht="32" customHeight="1">
      <c r="A8" s="62" t="s">
        <v>7</v>
      </c>
      <c r="B8" s="68" t="s">
        <v>175</v>
      </c>
      <c r="C8" s="44" t="s">
        <v>175</v>
      </c>
      <c r="D8" s="44" t="s">
        <v>176</v>
      </c>
      <c r="E8" s="44" t="s">
        <v>176</v>
      </c>
      <c r="F8" s="44" t="s">
        <v>176</v>
      </c>
      <c r="G8" s="44" t="s">
        <v>174</v>
      </c>
      <c r="H8" s="44" t="s">
        <v>173</v>
      </c>
      <c r="I8" s="44" t="s">
        <v>172</v>
      </c>
      <c r="J8" s="45" t="s">
        <v>186</v>
      </c>
      <c r="K8" s="45" t="s">
        <v>186</v>
      </c>
      <c r="L8" s="45" t="s">
        <v>186</v>
      </c>
      <c r="M8" s="45" t="s">
        <v>186</v>
      </c>
      <c r="N8" s="44" t="s">
        <v>171</v>
      </c>
      <c r="O8" s="45" t="s">
        <v>184</v>
      </c>
      <c r="P8" s="44" t="s">
        <v>170</v>
      </c>
      <c r="Q8" s="69" t="s">
        <v>185</v>
      </c>
      <c r="R8" s="65"/>
    </row>
    <row r="9" spans="1:18" ht="107" customHeight="1" thickBot="1">
      <c r="A9" s="76" t="s">
        <v>8</v>
      </c>
      <c r="B9" s="70" t="s">
        <v>177</v>
      </c>
      <c r="C9" s="71" t="s">
        <v>177</v>
      </c>
      <c r="D9" s="71" t="s">
        <v>177</v>
      </c>
      <c r="E9" s="71" t="s">
        <v>177</v>
      </c>
      <c r="F9" s="71" t="s">
        <v>178</v>
      </c>
      <c r="G9" s="71" t="s">
        <v>92</v>
      </c>
      <c r="H9" s="71" t="s">
        <v>68</v>
      </c>
      <c r="I9" s="71" t="s">
        <v>179</v>
      </c>
      <c r="J9" s="71" t="s">
        <v>180</v>
      </c>
      <c r="K9" s="71" t="s">
        <v>180</v>
      </c>
      <c r="L9" s="71" t="s">
        <v>180</v>
      </c>
      <c r="M9" s="71" t="s">
        <v>180</v>
      </c>
      <c r="N9" s="71" t="s">
        <v>95</v>
      </c>
      <c r="O9" s="71" t="s">
        <v>95</v>
      </c>
      <c r="P9" s="71" t="s">
        <v>392</v>
      </c>
      <c r="Q9" s="72" t="s">
        <v>177</v>
      </c>
      <c r="R9" s="83" t="s">
        <v>182</v>
      </c>
    </row>
    <row r="10" spans="1:18" s="12" customFormat="1" ht="18" customHeight="1" thickBot="1">
      <c r="A10" s="10" t="s">
        <v>10</v>
      </c>
      <c r="B10" s="75" t="s">
        <v>12</v>
      </c>
      <c r="C10" s="11" t="s">
        <v>12</v>
      </c>
      <c r="D10" s="11" t="s">
        <v>12</v>
      </c>
      <c r="E10" s="11" t="s">
        <v>12</v>
      </c>
      <c r="F10" s="11" t="s">
        <v>13</v>
      </c>
      <c r="G10" s="11" t="s">
        <v>14</v>
      </c>
      <c r="H10" s="11" t="s">
        <v>11</v>
      </c>
      <c r="I10" s="11" t="s">
        <v>13</v>
      </c>
      <c r="J10" s="11" t="s">
        <v>12</v>
      </c>
      <c r="K10" s="11" t="s">
        <v>12</v>
      </c>
      <c r="L10" s="11" t="s">
        <v>12</v>
      </c>
      <c r="M10" s="11" t="s">
        <v>12</v>
      </c>
      <c r="N10" s="11" t="s">
        <v>12</v>
      </c>
      <c r="O10" s="11" t="s">
        <v>12</v>
      </c>
      <c r="P10" s="11" t="s">
        <v>22</v>
      </c>
      <c r="Q10" s="85" t="s">
        <v>12</v>
      </c>
      <c r="R10" s="35" t="s">
        <v>183</v>
      </c>
    </row>
    <row r="11" spans="1:18" ht="18" customHeight="1">
      <c r="A11" s="77"/>
      <c r="B11" s="103"/>
      <c r="C11" s="13"/>
      <c r="D11" s="13"/>
      <c r="E11" s="13"/>
      <c r="F11" s="13"/>
      <c r="G11" s="31"/>
      <c r="H11" s="13"/>
      <c r="I11" s="13"/>
      <c r="J11" s="13"/>
      <c r="K11" s="13"/>
      <c r="L11" s="13"/>
      <c r="M11" s="13"/>
      <c r="N11" s="13"/>
      <c r="O11" s="13"/>
      <c r="P11" s="13"/>
      <c r="Q11" s="106"/>
      <c r="R11" s="14">
        <f>IF(SUM(B11:Q11)&lt;0,"CHECK SCORES",IF(SUM(B11:Q11)&gt;39,"CHECK SCORES",SUM(B11:Q11)))</f>
        <v>0</v>
      </c>
    </row>
    <row r="12" spans="1:18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6"/>
      <c r="R12" s="19">
        <f t="shared" ref="R12:R47" si="0">IF(SUM(B12:Q12)&lt;0,"CHECK SCORES",IF(SUM(B12:Q12)&gt;39,"CHECK SCORES",SUM(B12:Q12)))</f>
        <v>0</v>
      </c>
    </row>
    <row r="13" spans="1:18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6"/>
      <c r="R13" s="19">
        <f t="shared" si="0"/>
        <v>0</v>
      </c>
    </row>
    <row r="14" spans="1:18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6"/>
      <c r="R14" s="19">
        <f t="shared" si="0"/>
        <v>0</v>
      </c>
    </row>
    <row r="15" spans="1:18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6"/>
      <c r="R15" s="19">
        <f t="shared" si="0"/>
        <v>0</v>
      </c>
    </row>
    <row r="16" spans="1:18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6"/>
      <c r="R16" s="19">
        <f t="shared" si="0"/>
        <v>0</v>
      </c>
    </row>
    <row r="17" spans="1:18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6"/>
      <c r="R17" s="19">
        <f t="shared" si="0"/>
        <v>0</v>
      </c>
    </row>
    <row r="18" spans="1:18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6"/>
      <c r="R18" s="19">
        <f t="shared" si="0"/>
        <v>0</v>
      </c>
    </row>
    <row r="19" spans="1:18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6"/>
      <c r="R19" s="19">
        <f t="shared" si="0"/>
        <v>0</v>
      </c>
    </row>
    <row r="20" spans="1:18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6"/>
      <c r="R20" s="19">
        <f t="shared" si="0"/>
        <v>0</v>
      </c>
    </row>
    <row r="21" spans="1:18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6"/>
      <c r="R21" s="19">
        <f t="shared" si="0"/>
        <v>0</v>
      </c>
    </row>
    <row r="22" spans="1:18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6"/>
      <c r="R22" s="19">
        <f t="shared" si="0"/>
        <v>0</v>
      </c>
    </row>
    <row r="23" spans="1:18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19">
        <f t="shared" si="0"/>
        <v>0</v>
      </c>
    </row>
    <row r="24" spans="1:18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6"/>
      <c r="R24" s="19">
        <f t="shared" si="0"/>
        <v>0</v>
      </c>
    </row>
    <row r="25" spans="1:18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6"/>
      <c r="R25" s="19">
        <f t="shared" si="0"/>
        <v>0</v>
      </c>
    </row>
    <row r="26" spans="1:18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6"/>
      <c r="R26" s="19">
        <f t="shared" si="0"/>
        <v>0</v>
      </c>
    </row>
    <row r="27" spans="1:18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6"/>
      <c r="R27" s="19">
        <f t="shared" si="0"/>
        <v>0</v>
      </c>
    </row>
    <row r="28" spans="1:18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6"/>
      <c r="R28" s="19">
        <f t="shared" si="0"/>
        <v>0</v>
      </c>
    </row>
    <row r="29" spans="1:18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6"/>
      <c r="R29" s="19">
        <f t="shared" si="0"/>
        <v>0</v>
      </c>
    </row>
    <row r="30" spans="1:18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6"/>
      <c r="R30" s="19">
        <f t="shared" si="0"/>
        <v>0</v>
      </c>
    </row>
    <row r="31" spans="1:18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6"/>
      <c r="R31" s="19">
        <f t="shared" si="0"/>
        <v>0</v>
      </c>
    </row>
    <row r="32" spans="1:18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6"/>
      <c r="R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6"/>
      <c r="R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6"/>
      <c r="R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6"/>
      <c r="R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6"/>
      <c r="R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6"/>
      <c r="R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6"/>
      <c r="R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6"/>
      <c r="R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6"/>
      <c r="R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6"/>
      <c r="R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6"/>
      <c r="R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6"/>
      <c r="R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6"/>
      <c r="R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6"/>
      <c r="R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6"/>
      <c r="R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7"/>
      <c r="R47" s="24">
        <f t="shared" si="0"/>
        <v>0</v>
      </c>
    </row>
    <row r="48" spans="1:18" ht="18" customHeight="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</sheetData>
  <sheetProtection sheet="1" objects="1" scenarios="1" selectLockedCells="1"/>
  <mergeCells count="2">
    <mergeCell ref="B5:Q5"/>
    <mergeCell ref="A48:R48"/>
  </mergeCells>
  <conditionalFormatting sqref="R11:R47">
    <cfRule type="containsBlanks" dxfId="249" priority="142" stopIfTrue="1">
      <formula>LEN(TRIM(R11))=0</formula>
    </cfRule>
    <cfRule type="cellIs" dxfId="248" priority="145" operator="between">
      <formula>20</formula>
      <formula>29</formula>
    </cfRule>
  </conditionalFormatting>
  <conditionalFormatting sqref="R11:R47">
    <cfRule type="cellIs" dxfId="247" priority="143" operator="between">
      <formula>0</formula>
      <formula>9</formula>
    </cfRule>
    <cfRule type="cellIs" dxfId="246" priority="144" operator="between">
      <formula>10</formula>
      <formula>19</formula>
    </cfRule>
    <cfRule type="cellIs" dxfId="245" priority="146" operator="between">
      <formula>30</formula>
      <formula>39</formula>
    </cfRule>
  </conditionalFormatting>
  <conditionalFormatting sqref="B11:B47">
    <cfRule type="containsBlanks" dxfId="244" priority="67" stopIfTrue="1">
      <formula>LEN(TRIM(B11))=0</formula>
    </cfRule>
    <cfRule type="cellIs" dxfId="243" priority="68" operator="equal">
      <formula>0</formula>
    </cfRule>
    <cfRule type="cellIs" dxfId="242" priority="69" operator="equal">
      <formula>1</formula>
    </cfRule>
    <cfRule type="cellIs" dxfId="241" priority="70" operator="equal">
      <formula>2</formula>
    </cfRule>
  </conditionalFormatting>
  <conditionalFormatting sqref="C11:C47">
    <cfRule type="containsBlanks" dxfId="240" priority="63" stopIfTrue="1">
      <formula>LEN(TRIM(C11))=0</formula>
    </cfRule>
    <cfRule type="cellIs" dxfId="239" priority="64" operator="equal">
      <formula>0</formula>
    </cfRule>
    <cfRule type="cellIs" dxfId="238" priority="65" operator="equal">
      <formula>1</formula>
    </cfRule>
    <cfRule type="cellIs" dxfId="237" priority="66" operator="equal">
      <formula>2</formula>
    </cfRule>
  </conditionalFormatting>
  <conditionalFormatting sqref="D11:D47">
    <cfRule type="containsBlanks" dxfId="236" priority="59" stopIfTrue="1">
      <formula>LEN(TRIM(D11))=0</formula>
    </cfRule>
    <cfRule type="cellIs" dxfId="235" priority="60" operator="equal">
      <formula>0</formula>
    </cfRule>
    <cfRule type="cellIs" dxfId="234" priority="61" operator="equal">
      <formula>1</formula>
    </cfRule>
    <cfRule type="cellIs" dxfId="233" priority="62" operator="equal">
      <formula>2</formula>
    </cfRule>
  </conditionalFormatting>
  <conditionalFormatting sqref="E11:E47">
    <cfRule type="containsBlanks" dxfId="232" priority="55" stopIfTrue="1">
      <formula>LEN(TRIM(E11))=0</formula>
    </cfRule>
    <cfRule type="cellIs" dxfId="231" priority="56" operator="equal">
      <formula>0</formula>
    </cfRule>
    <cfRule type="cellIs" dxfId="230" priority="57" operator="equal">
      <formula>1</formula>
    </cfRule>
    <cfRule type="cellIs" dxfId="229" priority="58" operator="equal">
      <formula>2</formula>
    </cfRule>
  </conditionalFormatting>
  <conditionalFormatting sqref="J11:J47">
    <cfRule type="containsBlanks" dxfId="228" priority="51" stopIfTrue="1">
      <formula>LEN(TRIM(J11))=0</formula>
    </cfRule>
    <cfRule type="cellIs" dxfId="227" priority="52" operator="equal">
      <formula>0</formula>
    </cfRule>
    <cfRule type="cellIs" dxfId="226" priority="53" operator="equal">
      <formula>1</formula>
    </cfRule>
    <cfRule type="cellIs" dxfId="225" priority="54" operator="equal">
      <formula>2</formula>
    </cfRule>
  </conditionalFormatting>
  <conditionalFormatting sqref="K11:K47">
    <cfRule type="containsBlanks" dxfId="224" priority="47" stopIfTrue="1">
      <formula>LEN(TRIM(K11))=0</formula>
    </cfRule>
    <cfRule type="cellIs" dxfId="223" priority="48" operator="equal">
      <formula>0</formula>
    </cfRule>
    <cfRule type="cellIs" dxfId="222" priority="49" operator="equal">
      <formula>1</formula>
    </cfRule>
    <cfRule type="cellIs" dxfId="221" priority="50" operator="equal">
      <formula>2</formula>
    </cfRule>
  </conditionalFormatting>
  <conditionalFormatting sqref="L11:L47">
    <cfRule type="containsBlanks" dxfId="220" priority="43" stopIfTrue="1">
      <formula>LEN(TRIM(L11))=0</formula>
    </cfRule>
    <cfRule type="cellIs" dxfId="219" priority="44" operator="equal">
      <formula>0</formula>
    </cfRule>
    <cfRule type="cellIs" dxfId="218" priority="45" operator="equal">
      <formula>1</formula>
    </cfRule>
    <cfRule type="cellIs" dxfId="217" priority="46" operator="equal">
      <formula>2</formula>
    </cfRule>
  </conditionalFormatting>
  <conditionalFormatting sqref="M11:M47">
    <cfRule type="containsBlanks" dxfId="216" priority="39" stopIfTrue="1">
      <formula>LEN(TRIM(M11))=0</formula>
    </cfRule>
    <cfRule type="cellIs" dxfId="215" priority="40" operator="equal">
      <formula>0</formula>
    </cfRule>
    <cfRule type="cellIs" dxfId="214" priority="41" operator="equal">
      <formula>1</formula>
    </cfRule>
    <cfRule type="cellIs" dxfId="213" priority="42" operator="equal">
      <formula>2</formula>
    </cfRule>
  </conditionalFormatting>
  <conditionalFormatting sqref="N11:N47">
    <cfRule type="containsBlanks" dxfId="212" priority="35" stopIfTrue="1">
      <formula>LEN(TRIM(N11))=0</formula>
    </cfRule>
    <cfRule type="cellIs" dxfId="211" priority="36" operator="equal">
      <formula>0</formula>
    </cfRule>
    <cfRule type="cellIs" dxfId="210" priority="37" operator="equal">
      <formula>1</formula>
    </cfRule>
    <cfRule type="cellIs" dxfId="209" priority="38" operator="equal">
      <formula>2</formula>
    </cfRule>
  </conditionalFormatting>
  <conditionalFormatting sqref="O11:O47">
    <cfRule type="containsBlanks" dxfId="208" priority="31" stopIfTrue="1">
      <formula>LEN(TRIM(O11))=0</formula>
    </cfRule>
    <cfRule type="cellIs" dxfId="207" priority="32" operator="equal">
      <formula>0</formula>
    </cfRule>
    <cfRule type="cellIs" dxfId="206" priority="33" operator="equal">
      <formula>1</formula>
    </cfRule>
    <cfRule type="cellIs" dxfId="205" priority="34" operator="equal">
      <formula>2</formula>
    </cfRule>
  </conditionalFormatting>
  <conditionalFormatting sqref="Q11:Q47">
    <cfRule type="containsBlanks" dxfId="204" priority="27" stopIfTrue="1">
      <formula>LEN(TRIM(Q11))=0</formula>
    </cfRule>
    <cfRule type="cellIs" dxfId="203" priority="28" operator="equal">
      <formula>0</formula>
    </cfRule>
    <cfRule type="cellIs" dxfId="202" priority="29" operator="equal">
      <formula>1</formula>
    </cfRule>
    <cfRule type="cellIs" dxfId="201" priority="30" operator="equal">
      <formula>2</formula>
    </cfRule>
  </conditionalFormatting>
  <conditionalFormatting sqref="P11:P47">
    <cfRule type="containsBlanks" dxfId="200" priority="22" stopIfTrue="1">
      <formula>LEN(TRIM(P11))=0</formula>
    </cfRule>
    <cfRule type="cellIs" dxfId="199" priority="23" operator="equal">
      <formula>0</formula>
    </cfRule>
    <cfRule type="cellIs" dxfId="198" priority="24" operator="equal">
      <formula>1</formula>
    </cfRule>
    <cfRule type="cellIs" dxfId="197" priority="25" operator="equal">
      <formula>2</formula>
    </cfRule>
    <cfRule type="cellIs" dxfId="196" priority="26" operator="between">
      <formula>3</formula>
      <formula>4</formula>
    </cfRule>
  </conditionalFormatting>
  <conditionalFormatting sqref="G11:G47">
    <cfRule type="containsBlanks" dxfId="195" priority="16" stopIfTrue="1">
      <formula>LEN(TRIM(G11))=0</formula>
    </cfRule>
    <cfRule type="cellIs" dxfId="194" priority="17" operator="equal">
      <formula>0</formula>
    </cfRule>
    <cfRule type="cellIs" dxfId="193" priority="18" operator="equal">
      <formula>1</formula>
    </cfRule>
  </conditionalFormatting>
  <conditionalFormatting sqref="F11:F47">
    <cfRule type="containsBlanks" dxfId="192" priority="11" stopIfTrue="1">
      <formula>LEN(TRIM(F11))=0</formula>
    </cfRule>
    <cfRule type="cellIs" dxfId="191" priority="12" operator="equal">
      <formula>0</formula>
    </cfRule>
    <cfRule type="cellIs" dxfId="190" priority="13" operator="equal">
      <formula>1</formula>
    </cfRule>
    <cfRule type="cellIs" dxfId="189" priority="14" operator="equal">
      <formula>2</formula>
    </cfRule>
    <cfRule type="cellIs" dxfId="188" priority="15" operator="equal">
      <formula>3</formula>
    </cfRule>
  </conditionalFormatting>
  <conditionalFormatting sqref="I11:I47">
    <cfRule type="containsBlanks" dxfId="187" priority="6" stopIfTrue="1">
      <formula>LEN(TRIM(I11))=0</formula>
    </cfRule>
    <cfRule type="cellIs" dxfId="186" priority="7" operator="equal">
      <formula>0</formula>
    </cfRule>
    <cfRule type="cellIs" dxfId="185" priority="8" operator="equal">
      <formula>1</formula>
    </cfRule>
    <cfRule type="cellIs" dxfId="184" priority="9" operator="equal">
      <formula>2</formula>
    </cfRule>
    <cfRule type="cellIs" dxfId="183" priority="10" operator="equal">
      <formula>3</formula>
    </cfRule>
  </conditionalFormatting>
  <conditionalFormatting sqref="H11:H47">
    <cfRule type="containsBlanks" dxfId="182" priority="1" stopIfTrue="1">
      <formula>LEN(TRIM(H11))=0</formula>
    </cfRule>
    <cfRule type="cellIs" dxfId="181" priority="2" operator="between">
      <formula>0</formula>
      <formula>1</formula>
    </cfRule>
    <cfRule type="cellIs" dxfId="180" priority="3" operator="equal">
      <formula>2</formula>
    </cfRule>
    <cfRule type="cellIs" dxfId="179" priority="4" operator="between">
      <formula>3</formula>
      <formula>4</formula>
    </cfRule>
    <cfRule type="cellIs" dxfId="178" priority="5" operator="between">
      <formula>5</formula>
      <formula>6</formula>
    </cfRule>
  </conditionalFormatting>
  <dataValidations count="5">
    <dataValidation type="whole" allowBlank="1" showInputMessage="1" showErrorMessage="1" sqref="H11:H47">
      <formula1>0</formula1>
      <formula2>6</formula2>
    </dataValidation>
    <dataValidation type="whole" allowBlank="1" showInputMessage="1" showErrorMessage="1" sqref="B11:E47 Q11:Q47 J11:O47">
      <formula1>0</formula1>
      <formula2>2</formula2>
    </dataValidation>
    <dataValidation type="whole" allowBlank="1" showInputMessage="1" showErrorMessage="1" sqref="G11:G47">
      <formula1>0</formula1>
      <formula2>1</formula2>
    </dataValidation>
    <dataValidation type="whole" allowBlank="1" showInputMessage="1" showErrorMessage="1" sqref="F11:F47 I11:I47">
      <formula1>0</formula1>
      <formula2>3</formula2>
    </dataValidation>
    <dataValidation type="whole" allowBlank="1" showInputMessage="1" showErrorMessage="1" sqref="P11:P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6" width="16.83203125" style="94" customWidth="1"/>
    <col min="7" max="7" width="18.33203125" style="94" customWidth="1"/>
    <col min="8" max="16384" width="17.1640625" style="94"/>
  </cols>
  <sheetData>
    <row r="1" spans="1:7" s="119" customFormat="1" ht="32" customHeight="1" thickBot="1">
      <c r="A1" s="117" t="s">
        <v>190</v>
      </c>
      <c r="B1" s="118"/>
      <c r="C1" s="118"/>
      <c r="D1" s="118"/>
      <c r="E1" s="118"/>
    </row>
    <row r="2" spans="1:7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</row>
    <row r="3" spans="1:7" ht="18" customHeight="1" thickBot="1">
      <c r="A3" s="5"/>
      <c r="B3" s="6"/>
      <c r="C3" s="7"/>
      <c r="D3" s="113"/>
      <c r="E3" s="113"/>
      <c r="F3" s="113"/>
      <c r="G3" s="113"/>
    </row>
    <row r="4" spans="1:7" ht="20" customHeight="1" thickBot="1">
      <c r="D4" s="114"/>
      <c r="E4" s="114"/>
      <c r="F4" s="114"/>
      <c r="G4" s="114"/>
    </row>
    <row r="5" spans="1:7" ht="36" customHeight="1" thickBot="1">
      <c r="A5" s="8" t="s">
        <v>107</v>
      </c>
      <c r="B5" s="122" t="s">
        <v>4</v>
      </c>
      <c r="C5" s="123"/>
      <c r="D5" s="123"/>
      <c r="E5" s="123"/>
      <c r="F5" s="124"/>
      <c r="G5" s="9" t="s">
        <v>5</v>
      </c>
    </row>
    <row r="6" spans="1:7" ht="20" customHeight="1">
      <c r="A6" s="61" t="s">
        <v>33</v>
      </c>
      <c r="B6" s="91">
        <v>1</v>
      </c>
      <c r="C6" s="92">
        <v>2</v>
      </c>
      <c r="D6" s="92">
        <v>3</v>
      </c>
      <c r="E6" s="92">
        <v>4</v>
      </c>
      <c r="F6" s="93">
        <v>5</v>
      </c>
      <c r="G6" s="73"/>
    </row>
    <row r="7" spans="1:7" ht="125" customHeight="1">
      <c r="A7" s="63" t="s">
        <v>34</v>
      </c>
      <c r="B7" s="66" t="s">
        <v>395</v>
      </c>
      <c r="C7" s="39" t="s">
        <v>397</v>
      </c>
      <c r="D7" s="39" t="s">
        <v>396</v>
      </c>
      <c r="E7" s="39" t="s">
        <v>398</v>
      </c>
      <c r="F7" s="67" t="s">
        <v>399</v>
      </c>
      <c r="G7" s="64" t="s">
        <v>6</v>
      </c>
    </row>
    <row r="8" spans="1:7" ht="32" customHeight="1">
      <c r="A8" s="62" t="s">
        <v>7</v>
      </c>
      <c r="B8" s="68" t="s">
        <v>187</v>
      </c>
      <c r="C8" s="44" t="s">
        <v>187</v>
      </c>
      <c r="D8" s="44" t="s">
        <v>187</v>
      </c>
      <c r="E8" s="44" t="s">
        <v>187</v>
      </c>
      <c r="F8" s="69" t="s">
        <v>187</v>
      </c>
      <c r="G8" s="65"/>
    </row>
    <row r="9" spans="1:7" ht="181" customHeight="1" thickBot="1">
      <c r="A9" s="76" t="s">
        <v>8</v>
      </c>
      <c r="B9" s="70" t="s">
        <v>400</v>
      </c>
      <c r="C9" s="71" t="s">
        <v>400</v>
      </c>
      <c r="D9" s="71" t="s">
        <v>400</v>
      </c>
      <c r="E9" s="71" t="s">
        <v>400</v>
      </c>
      <c r="F9" s="72" t="s">
        <v>400</v>
      </c>
      <c r="G9" s="30" t="s">
        <v>188</v>
      </c>
    </row>
    <row r="10" spans="1:7" s="12" customFormat="1" ht="18" customHeight="1" thickBot="1">
      <c r="A10" s="10" t="s">
        <v>10</v>
      </c>
      <c r="B10" s="100" t="s">
        <v>22</v>
      </c>
      <c r="C10" s="101" t="s">
        <v>22</v>
      </c>
      <c r="D10" s="101" t="s">
        <v>22</v>
      </c>
      <c r="E10" s="101" t="s">
        <v>22</v>
      </c>
      <c r="F10" s="102" t="s">
        <v>22</v>
      </c>
      <c r="G10" s="89" t="s">
        <v>189</v>
      </c>
    </row>
    <row r="11" spans="1:7" ht="18" customHeight="1">
      <c r="A11" s="77"/>
      <c r="B11" s="103"/>
      <c r="C11" s="13"/>
      <c r="D11" s="13"/>
      <c r="E11" s="13"/>
      <c r="F11" s="104"/>
      <c r="G11" s="32">
        <f>IF(SUM(B11:F11)&lt;0,"CHECK SCORES",IF(SUM(B11:F11)&gt;20,"CHECK SCORES",SUM(B11:F11)))</f>
        <v>0</v>
      </c>
    </row>
    <row r="12" spans="1:7" ht="18" customHeight="1">
      <c r="A12" s="15"/>
      <c r="B12" s="16"/>
      <c r="C12" s="17"/>
      <c r="D12" s="17"/>
      <c r="E12" s="17"/>
      <c r="F12" s="18"/>
      <c r="G12" s="33">
        <f t="shared" ref="G12:G47" si="0">IF(SUM(B12:F12)&lt;0,"CHECK SCORES",IF(SUM(B12:F12)&gt;20,"CHECK SCORES",SUM(B12:F12)))</f>
        <v>0</v>
      </c>
    </row>
    <row r="13" spans="1:7" ht="18" customHeight="1">
      <c r="A13" s="15"/>
      <c r="B13" s="16"/>
      <c r="C13" s="17"/>
      <c r="D13" s="17"/>
      <c r="E13" s="17"/>
      <c r="F13" s="18"/>
      <c r="G13" s="33">
        <f t="shared" si="0"/>
        <v>0</v>
      </c>
    </row>
    <row r="14" spans="1:7" ht="18" customHeight="1">
      <c r="A14" s="15"/>
      <c r="B14" s="16"/>
      <c r="C14" s="17"/>
      <c r="D14" s="17"/>
      <c r="E14" s="17"/>
      <c r="F14" s="18"/>
      <c r="G14" s="33">
        <f t="shared" si="0"/>
        <v>0</v>
      </c>
    </row>
    <row r="15" spans="1:7" ht="18" customHeight="1">
      <c r="A15" s="15"/>
      <c r="B15" s="16"/>
      <c r="C15" s="17"/>
      <c r="D15" s="17"/>
      <c r="E15" s="17"/>
      <c r="F15" s="18"/>
      <c r="G15" s="33">
        <f t="shared" si="0"/>
        <v>0</v>
      </c>
    </row>
    <row r="16" spans="1:7" ht="18" customHeight="1">
      <c r="A16" s="15"/>
      <c r="B16" s="16"/>
      <c r="C16" s="17"/>
      <c r="D16" s="17"/>
      <c r="E16" s="17"/>
      <c r="F16" s="18"/>
      <c r="G16" s="33">
        <f t="shared" si="0"/>
        <v>0</v>
      </c>
    </row>
    <row r="17" spans="1:7" ht="18" customHeight="1">
      <c r="A17" s="15"/>
      <c r="B17" s="16"/>
      <c r="C17" s="17"/>
      <c r="D17" s="17"/>
      <c r="E17" s="17"/>
      <c r="F17" s="18"/>
      <c r="G17" s="33">
        <f t="shared" si="0"/>
        <v>0</v>
      </c>
    </row>
    <row r="18" spans="1:7" ht="18" customHeight="1">
      <c r="A18" s="15"/>
      <c r="B18" s="16"/>
      <c r="C18" s="17"/>
      <c r="D18" s="17"/>
      <c r="E18" s="17"/>
      <c r="F18" s="18"/>
      <c r="G18" s="33">
        <f t="shared" si="0"/>
        <v>0</v>
      </c>
    </row>
    <row r="19" spans="1:7" ht="18" customHeight="1">
      <c r="A19" s="15"/>
      <c r="B19" s="16"/>
      <c r="C19" s="17"/>
      <c r="D19" s="17"/>
      <c r="E19" s="17"/>
      <c r="F19" s="18"/>
      <c r="G19" s="33">
        <f t="shared" si="0"/>
        <v>0</v>
      </c>
    </row>
    <row r="20" spans="1:7" ht="18" customHeight="1">
      <c r="A20" s="15"/>
      <c r="B20" s="16"/>
      <c r="C20" s="17"/>
      <c r="D20" s="17"/>
      <c r="E20" s="17"/>
      <c r="F20" s="18"/>
      <c r="G20" s="33">
        <f t="shared" si="0"/>
        <v>0</v>
      </c>
    </row>
    <row r="21" spans="1:7" ht="18" customHeight="1">
      <c r="A21" s="15"/>
      <c r="B21" s="16"/>
      <c r="C21" s="17"/>
      <c r="D21" s="17"/>
      <c r="E21" s="17"/>
      <c r="F21" s="18"/>
      <c r="G21" s="33">
        <f t="shared" si="0"/>
        <v>0</v>
      </c>
    </row>
    <row r="22" spans="1:7" ht="18" customHeight="1">
      <c r="A22" s="15"/>
      <c r="B22" s="16"/>
      <c r="C22" s="17"/>
      <c r="D22" s="17"/>
      <c r="E22" s="17"/>
      <c r="F22" s="18"/>
      <c r="G22" s="33">
        <f t="shared" si="0"/>
        <v>0</v>
      </c>
    </row>
    <row r="23" spans="1:7" ht="18" customHeight="1">
      <c r="A23" s="15"/>
      <c r="B23" s="16"/>
      <c r="C23" s="17"/>
      <c r="D23" s="17"/>
      <c r="E23" s="17"/>
      <c r="F23" s="18"/>
      <c r="G23" s="33">
        <f t="shared" si="0"/>
        <v>0</v>
      </c>
    </row>
    <row r="24" spans="1:7" ht="18" customHeight="1">
      <c r="A24" s="15"/>
      <c r="B24" s="16"/>
      <c r="C24" s="17"/>
      <c r="D24" s="17"/>
      <c r="E24" s="17"/>
      <c r="F24" s="18"/>
      <c r="G24" s="33">
        <f t="shared" si="0"/>
        <v>0</v>
      </c>
    </row>
    <row r="25" spans="1:7" ht="18" customHeight="1">
      <c r="A25" s="15"/>
      <c r="B25" s="16"/>
      <c r="C25" s="17"/>
      <c r="D25" s="17"/>
      <c r="E25" s="17"/>
      <c r="F25" s="18"/>
      <c r="G25" s="33">
        <f t="shared" si="0"/>
        <v>0</v>
      </c>
    </row>
    <row r="26" spans="1:7" ht="18" customHeight="1">
      <c r="A26" s="15"/>
      <c r="B26" s="16"/>
      <c r="C26" s="17"/>
      <c r="D26" s="17"/>
      <c r="E26" s="17"/>
      <c r="F26" s="18"/>
      <c r="G26" s="33">
        <f t="shared" si="0"/>
        <v>0</v>
      </c>
    </row>
    <row r="27" spans="1:7" ht="18" customHeight="1">
      <c r="A27" s="15"/>
      <c r="B27" s="16"/>
      <c r="C27" s="17"/>
      <c r="D27" s="17"/>
      <c r="E27" s="17"/>
      <c r="F27" s="18"/>
      <c r="G27" s="33">
        <f t="shared" si="0"/>
        <v>0</v>
      </c>
    </row>
    <row r="28" spans="1:7" ht="18" customHeight="1">
      <c r="A28" s="15"/>
      <c r="B28" s="16"/>
      <c r="C28" s="17"/>
      <c r="D28" s="17"/>
      <c r="E28" s="17"/>
      <c r="F28" s="18"/>
      <c r="G28" s="33">
        <f t="shared" si="0"/>
        <v>0</v>
      </c>
    </row>
    <row r="29" spans="1:7" ht="18" customHeight="1">
      <c r="A29" s="15"/>
      <c r="B29" s="16"/>
      <c r="C29" s="17"/>
      <c r="D29" s="17"/>
      <c r="E29" s="17"/>
      <c r="F29" s="18"/>
      <c r="G29" s="33">
        <f t="shared" si="0"/>
        <v>0</v>
      </c>
    </row>
    <row r="30" spans="1:7" ht="18" customHeight="1">
      <c r="A30" s="15"/>
      <c r="B30" s="16"/>
      <c r="C30" s="17"/>
      <c r="D30" s="17"/>
      <c r="E30" s="17"/>
      <c r="F30" s="18"/>
      <c r="G30" s="33">
        <f t="shared" si="0"/>
        <v>0</v>
      </c>
    </row>
    <row r="31" spans="1:7" ht="18" customHeight="1">
      <c r="A31" s="15"/>
      <c r="B31" s="16"/>
      <c r="C31" s="17"/>
      <c r="D31" s="17"/>
      <c r="E31" s="17"/>
      <c r="F31" s="18"/>
      <c r="G31" s="33">
        <f t="shared" si="0"/>
        <v>0</v>
      </c>
    </row>
    <row r="32" spans="1:7" ht="18" customHeight="1">
      <c r="A32" s="15"/>
      <c r="B32" s="16"/>
      <c r="C32" s="17"/>
      <c r="D32" s="17"/>
      <c r="E32" s="17"/>
      <c r="F32" s="18"/>
      <c r="G32" s="33">
        <f t="shared" si="0"/>
        <v>0</v>
      </c>
    </row>
    <row r="33" spans="1:26" ht="18" customHeight="1">
      <c r="A33" s="15"/>
      <c r="B33" s="16"/>
      <c r="C33" s="17"/>
      <c r="D33" s="17"/>
      <c r="E33" s="17"/>
      <c r="F33" s="18"/>
      <c r="G33" s="33">
        <f t="shared" si="0"/>
        <v>0</v>
      </c>
    </row>
    <row r="34" spans="1:26" ht="18" customHeight="1">
      <c r="A34" s="15"/>
      <c r="B34" s="16"/>
      <c r="C34" s="17"/>
      <c r="D34" s="17"/>
      <c r="E34" s="17"/>
      <c r="F34" s="18"/>
      <c r="G34" s="33">
        <f t="shared" si="0"/>
        <v>0</v>
      </c>
    </row>
    <row r="35" spans="1:26" ht="18" customHeight="1">
      <c r="A35" s="15"/>
      <c r="B35" s="16"/>
      <c r="C35" s="17"/>
      <c r="D35" s="17"/>
      <c r="E35" s="17"/>
      <c r="F35" s="18"/>
      <c r="G35" s="33">
        <f t="shared" si="0"/>
        <v>0</v>
      </c>
    </row>
    <row r="36" spans="1:26" ht="18" customHeight="1">
      <c r="A36" s="15"/>
      <c r="B36" s="16"/>
      <c r="C36" s="17"/>
      <c r="D36" s="17"/>
      <c r="E36" s="17"/>
      <c r="F36" s="18"/>
      <c r="G36" s="33">
        <f t="shared" si="0"/>
        <v>0</v>
      </c>
    </row>
    <row r="37" spans="1:26" ht="18" customHeight="1">
      <c r="A37" s="15"/>
      <c r="B37" s="16"/>
      <c r="C37" s="17"/>
      <c r="D37" s="17"/>
      <c r="E37" s="17"/>
      <c r="F37" s="18"/>
      <c r="G37" s="33">
        <f t="shared" si="0"/>
        <v>0</v>
      </c>
    </row>
    <row r="38" spans="1:26" ht="18" customHeight="1">
      <c r="A38" s="15"/>
      <c r="B38" s="16"/>
      <c r="C38" s="17"/>
      <c r="D38" s="17"/>
      <c r="E38" s="17"/>
      <c r="F38" s="18"/>
      <c r="G38" s="33">
        <f t="shared" si="0"/>
        <v>0</v>
      </c>
    </row>
    <row r="39" spans="1:26" ht="18" customHeight="1">
      <c r="A39" s="15"/>
      <c r="B39" s="16"/>
      <c r="C39" s="17"/>
      <c r="D39" s="17"/>
      <c r="E39" s="17"/>
      <c r="F39" s="18"/>
      <c r="G39" s="33">
        <f t="shared" si="0"/>
        <v>0</v>
      </c>
    </row>
    <row r="40" spans="1:26" ht="18" customHeight="1">
      <c r="A40" s="15"/>
      <c r="B40" s="16"/>
      <c r="C40" s="17"/>
      <c r="D40" s="17"/>
      <c r="E40" s="17"/>
      <c r="F40" s="18"/>
      <c r="G40" s="33">
        <f t="shared" si="0"/>
        <v>0</v>
      </c>
    </row>
    <row r="41" spans="1:26" ht="18" customHeight="1">
      <c r="A41" s="15"/>
      <c r="B41" s="16"/>
      <c r="C41" s="17"/>
      <c r="D41" s="17"/>
      <c r="E41" s="17"/>
      <c r="F41" s="18"/>
      <c r="G41" s="33">
        <f t="shared" si="0"/>
        <v>0</v>
      </c>
    </row>
    <row r="42" spans="1:26" ht="18" customHeight="1">
      <c r="A42" s="15"/>
      <c r="B42" s="16"/>
      <c r="C42" s="17"/>
      <c r="D42" s="17"/>
      <c r="E42" s="17"/>
      <c r="F42" s="18"/>
      <c r="G42" s="33">
        <f t="shared" si="0"/>
        <v>0</v>
      </c>
    </row>
    <row r="43" spans="1:26" ht="18" customHeight="1">
      <c r="A43" s="15"/>
      <c r="B43" s="16"/>
      <c r="C43" s="17"/>
      <c r="D43" s="17"/>
      <c r="E43" s="17"/>
      <c r="F43" s="18"/>
      <c r="G43" s="33">
        <f t="shared" si="0"/>
        <v>0</v>
      </c>
    </row>
    <row r="44" spans="1:26" ht="18" customHeight="1">
      <c r="A44" s="15"/>
      <c r="B44" s="16"/>
      <c r="C44" s="17"/>
      <c r="D44" s="17"/>
      <c r="E44" s="17"/>
      <c r="F44" s="18"/>
      <c r="G44" s="33">
        <f t="shared" si="0"/>
        <v>0</v>
      </c>
    </row>
    <row r="45" spans="1:26" ht="18" customHeight="1">
      <c r="A45" s="15"/>
      <c r="B45" s="16"/>
      <c r="C45" s="17"/>
      <c r="D45" s="17"/>
      <c r="E45" s="17"/>
      <c r="F45" s="18"/>
      <c r="G45" s="33">
        <f t="shared" si="0"/>
        <v>0</v>
      </c>
    </row>
    <row r="46" spans="1:26" ht="18" customHeight="1">
      <c r="A46" s="15"/>
      <c r="B46" s="16"/>
      <c r="C46" s="17"/>
      <c r="D46" s="17"/>
      <c r="E46" s="17"/>
      <c r="F46" s="18"/>
      <c r="G46" s="33">
        <f t="shared" si="0"/>
        <v>0</v>
      </c>
    </row>
    <row r="47" spans="1:26" ht="18" customHeight="1" thickBot="1">
      <c r="A47" s="20"/>
      <c r="B47" s="21"/>
      <c r="C47" s="22"/>
      <c r="D47" s="22"/>
      <c r="E47" s="22"/>
      <c r="F47" s="23"/>
      <c r="G47" s="34">
        <f t="shared" si="0"/>
        <v>0</v>
      </c>
    </row>
    <row r="48" spans="1:26" s="120" customFormat="1" ht="20" customHeight="1">
      <c r="A48" s="129" t="s">
        <v>393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s="120" customFormat="1" ht="12" customHeight="1">
      <c r="A49" s="130" t="s">
        <v>394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</sheetData>
  <sheetProtection sheet="1" objects="1" scenarios="1" selectLockedCells="1"/>
  <mergeCells count="3">
    <mergeCell ref="B5:F5"/>
    <mergeCell ref="A48:Z48"/>
    <mergeCell ref="A49:Z49"/>
  </mergeCells>
  <conditionalFormatting sqref="G11:G47">
    <cfRule type="containsBlanks" dxfId="177" priority="32" stopIfTrue="1">
      <formula>LEN(TRIM(G11))=0</formula>
    </cfRule>
    <cfRule type="cellIs" dxfId="176" priority="35" operator="between">
      <formula>10</formula>
      <formula>14</formula>
    </cfRule>
  </conditionalFormatting>
  <conditionalFormatting sqref="G11:G47">
    <cfRule type="cellIs" dxfId="175" priority="33" operator="between">
      <formula>0</formula>
      <formula>4</formula>
    </cfRule>
    <cfRule type="cellIs" dxfId="174" priority="34" operator="between">
      <formula>5</formula>
      <formula>9</formula>
    </cfRule>
    <cfRule type="cellIs" dxfId="173" priority="36" operator="between">
      <formula>15</formula>
      <formula>20</formula>
    </cfRule>
  </conditionalFormatting>
  <conditionalFormatting sqref="D11:D47">
    <cfRule type="containsBlanks" dxfId="172" priority="21" stopIfTrue="1">
      <formula>LEN(TRIM(D11))=0</formula>
    </cfRule>
    <cfRule type="cellIs" dxfId="171" priority="22" operator="equal">
      <formula>0</formula>
    </cfRule>
    <cfRule type="cellIs" dxfId="170" priority="23" operator="equal">
      <formula>1</formula>
    </cfRule>
    <cfRule type="cellIs" dxfId="169" priority="24" operator="equal">
      <formula>2</formula>
    </cfRule>
    <cfRule type="cellIs" dxfId="168" priority="25" operator="between">
      <formula>3</formula>
      <formula>4</formula>
    </cfRule>
  </conditionalFormatting>
  <conditionalFormatting sqref="E11:E47">
    <cfRule type="containsBlanks" dxfId="167" priority="16" stopIfTrue="1">
      <formula>LEN(TRIM(E11))=0</formula>
    </cfRule>
    <cfRule type="cellIs" dxfId="166" priority="17" operator="equal">
      <formula>0</formula>
    </cfRule>
    <cfRule type="cellIs" dxfId="165" priority="18" operator="equal">
      <formula>1</formula>
    </cfRule>
    <cfRule type="cellIs" dxfId="164" priority="19" operator="equal">
      <formula>2</formula>
    </cfRule>
    <cfRule type="cellIs" dxfId="163" priority="20" operator="between">
      <formula>3</formula>
      <formula>4</formula>
    </cfRule>
  </conditionalFormatting>
  <conditionalFormatting sqref="B11:B47">
    <cfRule type="containsBlanks" dxfId="162" priority="11" stopIfTrue="1">
      <formula>LEN(TRIM(B11))=0</formula>
    </cfRule>
    <cfRule type="cellIs" dxfId="161" priority="12" operator="equal">
      <formula>0</formula>
    </cfRule>
    <cfRule type="cellIs" dxfId="160" priority="13" operator="equal">
      <formula>1</formula>
    </cfRule>
    <cfRule type="cellIs" dxfId="159" priority="14" operator="equal">
      <formula>2</formula>
    </cfRule>
    <cfRule type="cellIs" dxfId="158" priority="15" operator="between">
      <formula>3</formula>
      <formula>4</formula>
    </cfRule>
  </conditionalFormatting>
  <conditionalFormatting sqref="C11:C47">
    <cfRule type="containsBlanks" dxfId="157" priority="6" stopIfTrue="1">
      <formula>LEN(TRIM(C11))=0</formula>
    </cfRule>
    <cfRule type="cellIs" dxfId="156" priority="7" operator="equal">
      <formula>0</formula>
    </cfRule>
    <cfRule type="cellIs" dxfId="155" priority="8" operator="equal">
      <formula>1</formula>
    </cfRule>
    <cfRule type="cellIs" dxfId="154" priority="9" operator="equal">
      <formula>2</formula>
    </cfRule>
    <cfRule type="cellIs" dxfId="153" priority="10" operator="between">
      <formula>3</formula>
      <formula>4</formula>
    </cfRule>
  </conditionalFormatting>
  <conditionalFormatting sqref="F11:F47">
    <cfRule type="containsBlanks" dxfId="152" priority="1" stopIfTrue="1">
      <formula>LEN(TRIM(F11))=0</formula>
    </cfRule>
    <cfRule type="cellIs" dxfId="151" priority="2" operator="equal">
      <formula>0</formula>
    </cfRule>
    <cfRule type="cellIs" dxfId="150" priority="3" operator="equal">
      <formula>1</formula>
    </cfRule>
    <cfRule type="cellIs" dxfId="149" priority="4" operator="equal">
      <formula>2</formula>
    </cfRule>
    <cfRule type="cellIs" dxfId="148" priority="5" operator="between">
      <formula>3</formula>
      <formula>4</formula>
    </cfRule>
  </conditionalFormatting>
  <dataValidations count="1">
    <dataValidation type="whole" allowBlank="1" showInputMessage="1" showErrorMessage="1" sqref="B11:F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7" width="16.83203125" style="94" customWidth="1"/>
    <col min="8" max="16384" width="17.1640625" style="94"/>
  </cols>
  <sheetData>
    <row r="1" spans="1:8" s="119" customFormat="1" ht="32" customHeight="1" thickBot="1">
      <c r="A1" s="117" t="s">
        <v>207</v>
      </c>
      <c r="B1" s="118"/>
      <c r="C1" s="118"/>
      <c r="D1" s="118"/>
      <c r="E1" s="118"/>
    </row>
    <row r="2" spans="1:8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  <c r="H2" s="113"/>
    </row>
    <row r="3" spans="1:8" ht="18" customHeight="1" thickBot="1">
      <c r="A3" s="5"/>
      <c r="B3" s="6"/>
      <c r="C3" s="7"/>
      <c r="D3" s="113"/>
      <c r="E3" s="113"/>
      <c r="F3" s="113"/>
      <c r="G3" s="113"/>
      <c r="H3" s="113"/>
    </row>
    <row r="4" spans="1:8" ht="20" customHeight="1" thickBot="1">
      <c r="D4" s="114"/>
      <c r="E4" s="114"/>
      <c r="F4" s="114"/>
      <c r="G4" s="114"/>
      <c r="H4" s="114"/>
    </row>
    <row r="5" spans="1:8" ht="36" customHeight="1" thickBot="1">
      <c r="A5" s="8" t="s">
        <v>25</v>
      </c>
      <c r="B5" s="122" t="s">
        <v>4</v>
      </c>
      <c r="C5" s="123"/>
      <c r="D5" s="123"/>
      <c r="E5" s="123"/>
      <c r="F5" s="123"/>
      <c r="G5" s="124"/>
      <c r="H5" s="9" t="s">
        <v>5</v>
      </c>
    </row>
    <row r="6" spans="1:8" ht="20" customHeight="1">
      <c r="A6" s="61" t="s">
        <v>33</v>
      </c>
      <c r="B6" s="91">
        <v>1</v>
      </c>
      <c r="C6" s="92" t="s">
        <v>109</v>
      </c>
      <c r="D6" s="92" t="s">
        <v>110</v>
      </c>
      <c r="E6" s="92">
        <v>3</v>
      </c>
      <c r="F6" s="92">
        <v>4</v>
      </c>
      <c r="G6" s="93">
        <v>5</v>
      </c>
      <c r="H6" s="73"/>
    </row>
    <row r="7" spans="1:8" ht="170" customHeight="1">
      <c r="A7" s="63" t="s">
        <v>34</v>
      </c>
      <c r="B7" s="66" t="s">
        <v>401</v>
      </c>
      <c r="C7" s="39" t="s">
        <v>402</v>
      </c>
      <c r="D7" s="39" t="s">
        <v>406</v>
      </c>
      <c r="E7" s="39" t="s">
        <v>403</v>
      </c>
      <c r="F7" s="39" t="s">
        <v>404</v>
      </c>
      <c r="G7" s="67" t="s">
        <v>405</v>
      </c>
      <c r="H7" s="64" t="s">
        <v>6</v>
      </c>
    </row>
    <row r="8" spans="1:8" ht="32" customHeight="1">
      <c r="A8" s="62" t="s">
        <v>7</v>
      </c>
      <c r="B8" s="68" t="s">
        <v>193</v>
      </c>
      <c r="C8" s="44" t="s">
        <v>172</v>
      </c>
      <c r="D8" s="44" t="s">
        <v>172</v>
      </c>
      <c r="E8" s="111" t="s">
        <v>193</v>
      </c>
      <c r="F8" s="44" t="s">
        <v>194</v>
      </c>
      <c r="G8" s="69" t="s">
        <v>170</v>
      </c>
      <c r="H8" s="65"/>
    </row>
    <row r="9" spans="1:8" ht="93" customHeight="1" thickBot="1">
      <c r="A9" s="76" t="s">
        <v>8</v>
      </c>
      <c r="B9" s="70" t="s">
        <v>68</v>
      </c>
      <c r="C9" s="71" t="s">
        <v>195</v>
      </c>
      <c r="D9" s="71" t="s">
        <v>196</v>
      </c>
      <c r="E9" s="71" t="s">
        <v>95</v>
      </c>
      <c r="F9" s="71" t="s">
        <v>95</v>
      </c>
      <c r="G9" s="72" t="s">
        <v>195</v>
      </c>
      <c r="H9" s="30" t="s">
        <v>191</v>
      </c>
    </row>
    <row r="10" spans="1:8" s="12" customFormat="1" ht="18" customHeight="1" thickBot="1">
      <c r="A10" s="10" t="s">
        <v>10</v>
      </c>
      <c r="B10" s="75" t="s">
        <v>11</v>
      </c>
      <c r="C10" s="11" t="s">
        <v>14</v>
      </c>
      <c r="D10" s="11" t="s">
        <v>14</v>
      </c>
      <c r="E10" s="11" t="s">
        <v>12</v>
      </c>
      <c r="F10" s="11" t="s">
        <v>12</v>
      </c>
      <c r="G10" s="85" t="s">
        <v>14</v>
      </c>
      <c r="H10" s="89" t="s">
        <v>192</v>
      </c>
    </row>
    <row r="11" spans="1:8" ht="18" customHeight="1">
      <c r="A11" s="77"/>
      <c r="B11" s="103"/>
      <c r="C11" s="31"/>
      <c r="D11" s="31"/>
      <c r="E11" s="13"/>
      <c r="F11" s="13"/>
      <c r="G11" s="110"/>
      <c r="H11" s="14">
        <f>IF(SUM(B11:G11)&lt;0,"CHECK SCORES",IF(SUM(B11:G11)&gt;13,"CHECK SCORES",SUM(B11:G11)))</f>
        <v>0</v>
      </c>
    </row>
    <row r="12" spans="1:8" ht="18" customHeight="1">
      <c r="A12" s="15"/>
      <c r="B12" s="16"/>
      <c r="C12" s="17"/>
      <c r="D12" s="17"/>
      <c r="E12" s="17"/>
      <c r="F12" s="17"/>
      <c r="G12" s="26"/>
      <c r="H12" s="19">
        <f t="shared" ref="H12:H47" si="0">IF(SUM(B12:G12)&lt;0,"CHECK SCORES",IF(SUM(B12:G12)&gt;13,"CHECK SCORES",SUM(B12:G12)))</f>
        <v>0</v>
      </c>
    </row>
    <row r="13" spans="1:8" ht="18" customHeight="1">
      <c r="A13" s="15"/>
      <c r="B13" s="16"/>
      <c r="C13" s="17"/>
      <c r="D13" s="17"/>
      <c r="E13" s="17"/>
      <c r="F13" s="17"/>
      <c r="G13" s="26"/>
      <c r="H13" s="19">
        <f t="shared" si="0"/>
        <v>0</v>
      </c>
    </row>
    <row r="14" spans="1:8" ht="18" customHeight="1">
      <c r="A14" s="15"/>
      <c r="B14" s="16"/>
      <c r="C14" s="17"/>
      <c r="D14" s="17"/>
      <c r="E14" s="17"/>
      <c r="F14" s="17"/>
      <c r="G14" s="26"/>
      <c r="H14" s="19">
        <f t="shared" si="0"/>
        <v>0</v>
      </c>
    </row>
    <row r="15" spans="1:8" ht="18" customHeight="1">
      <c r="A15" s="15"/>
      <c r="B15" s="16"/>
      <c r="C15" s="17"/>
      <c r="D15" s="17"/>
      <c r="E15" s="17"/>
      <c r="F15" s="17"/>
      <c r="G15" s="26"/>
      <c r="H15" s="19">
        <f t="shared" si="0"/>
        <v>0</v>
      </c>
    </row>
    <row r="16" spans="1:8" ht="18" customHeight="1">
      <c r="A16" s="15"/>
      <c r="B16" s="16"/>
      <c r="C16" s="17"/>
      <c r="D16" s="17"/>
      <c r="E16" s="17"/>
      <c r="F16" s="17"/>
      <c r="G16" s="26"/>
      <c r="H16" s="19">
        <f t="shared" si="0"/>
        <v>0</v>
      </c>
    </row>
    <row r="17" spans="1:8" ht="18" customHeight="1">
      <c r="A17" s="15"/>
      <c r="B17" s="16"/>
      <c r="C17" s="17"/>
      <c r="D17" s="17"/>
      <c r="E17" s="17"/>
      <c r="F17" s="17"/>
      <c r="G17" s="26"/>
      <c r="H17" s="19">
        <f t="shared" si="0"/>
        <v>0</v>
      </c>
    </row>
    <row r="18" spans="1:8" ht="18" customHeight="1">
      <c r="A18" s="15"/>
      <c r="B18" s="16"/>
      <c r="C18" s="17"/>
      <c r="D18" s="17"/>
      <c r="E18" s="17"/>
      <c r="F18" s="17"/>
      <c r="G18" s="26"/>
      <c r="H18" s="19">
        <f t="shared" si="0"/>
        <v>0</v>
      </c>
    </row>
    <row r="19" spans="1:8" ht="18" customHeight="1">
      <c r="A19" s="15"/>
      <c r="B19" s="16"/>
      <c r="C19" s="17"/>
      <c r="D19" s="17"/>
      <c r="E19" s="17"/>
      <c r="F19" s="17"/>
      <c r="G19" s="26"/>
      <c r="H19" s="19">
        <f t="shared" si="0"/>
        <v>0</v>
      </c>
    </row>
    <row r="20" spans="1:8" ht="18" customHeight="1">
      <c r="A20" s="15"/>
      <c r="B20" s="16"/>
      <c r="C20" s="17"/>
      <c r="D20" s="17"/>
      <c r="E20" s="17"/>
      <c r="F20" s="17"/>
      <c r="G20" s="26"/>
      <c r="H20" s="19">
        <f t="shared" si="0"/>
        <v>0</v>
      </c>
    </row>
    <row r="21" spans="1:8" ht="18" customHeight="1">
      <c r="A21" s="15"/>
      <c r="B21" s="16"/>
      <c r="C21" s="17"/>
      <c r="D21" s="17"/>
      <c r="E21" s="17"/>
      <c r="F21" s="17"/>
      <c r="G21" s="26"/>
      <c r="H21" s="19">
        <f t="shared" si="0"/>
        <v>0</v>
      </c>
    </row>
    <row r="22" spans="1:8" ht="18" customHeight="1">
      <c r="A22" s="15"/>
      <c r="B22" s="16"/>
      <c r="C22" s="17"/>
      <c r="D22" s="17"/>
      <c r="E22" s="17"/>
      <c r="F22" s="17"/>
      <c r="G22" s="26"/>
      <c r="H22" s="19">
        <f t="shared" si="0"/>
        <v>0</v>
      </c>
    </row>
    <row r="23" spans="1:8" ht="18" customHeight="1">
      <c r="A23" s="15"/>
      <c r="B23" s="16"/>
      <c r="C23" s="17"/>
      <c r="D23" s="17"/>
      <c r="E23" s="17"/>
      <c r="F23" s="17"/>
      <c r="G23" s="26"/>
      <c r="H23" s="19">
        <f t="shared" si="0"/>
        <v>0</v>
      </c>
    </row>
    <row r="24" spans="1:8" ht="18" customHeight="1">
      <c r="A24" s="15"/>
      <c r="B24" s="16"/>
      <c r="C24" s="17"/>
      <c r="D24" s="17"/>
      <c r="E24" s="17"/>
      <c r="F24" s="17"/>
      <c r="G24" s="26"/>
      <c r="H24" s="19">
        <f t="shared" si="0"/>
        <v>0</v>
      </c>
    </row>
    <row r="25" spans="1:8" ht="18" customHeight="1">
      <c r="A25" s="15"/>
      <c r="B25" s="16"/>
      <c r="C25" s="17"/>
      <c r="D25" s="17"/>
      <c r="E25" s="17"/>
      <c r="F25" s="17"/>
      <c r="G25" s="26"/>
      <c r="H25" s="19">
        <f t="shared" si="0"/>
        <v>0</v>
      </c>
    </row>
    <row r="26" spans="1:8" ht="18" customHeight="1">
      <c r="A26" s="15"/>
      <c r="B26" s="16"/>
      <c r="C26" s="17"/>
      <c r="D26" s="17"/>
      <c r="E26" s="17"/>
      <c r="F26" s="17"/>
      <c r="G26" s="26"/>
      <c r="H26" s="19">
        <f t="shared" si="0"/>
        <v>0</v>
      </c>
    </row>
    <row r="27" spans="1:8" ht="18" customHeight="1">
      <c r="A27" s="15"/>
      <c r="B27" s="16"/>
      <c r="C27" s="17"/>
      <c r="D27" s="17"/>
      <c r="E27" s="17"/>
      <c r="F27" s="17"/>
      <c r="G27" s="26"/>
      <c r="H27" s="19">
        <f t="shared" si="0"/>
        <v>0</v>
      </c>
    </row>
    <row r="28" spans="1:8" ht="18" customHeight="1">
      <c r="A28" s="15"/>
      <c r="B28" s="16"/>
      <c r="C28" s="17"/>
      <c r="D28" s="17"/>
      <c r="E28" s="17"/>
      <c r="F28" s="17"/>
      <c r="G28" s="26"/>
      <c r="H28" s="19">
        <f t="shared" si="0"/>
        <v>0</v>
      </c>
    </row>
    <row r="29" spans="1:8" ht="18" customHeight="1">
      <c r="A29" s="15"/>
      <c r="B29" s="16"/>
      <c r="C29" s="17"/>
      <c r="D29" s="17"/>
      <c r="E29" s="17"/>
      <c r="F29" s="17"/>
      <c r="G29" s="26"/>
      <c r="H29" s="19">
        <f t="shared" si="0"/>
        <v>0</v>
      </c>
    </row>
    <row r="30" spans="1:8" ht="18" customHeight="1">
      <c r="A30" s="15"/>
      <c r="B30" s="16"/>
      <c r="C30" s="17"/>
      <c r="D30" s="17"/>
      <c r="E30" s="17"/>
      <c r="F30" s="17"/>
      <c r="G30" s="26"/>
      <c r="H30" s="19">
        <f t="shared" si="0"/>
        <v>0</v>
      </c>
    </row>
    <row r="31" spans="1:8" ht="18" customHeight="1">
      <c r="A31" s="15"/>
      <c r="B31" s="16"/>
      <c r="C31" s="17"/>
      <c r="D31" s="17"/>
      <c r="E31" s="17"/>
      <c r="F31" s="17"/>
      <c r="G31" s="26"/>
      <c r="H31" s="19">
        <f t="shared" si="0"/>
        <v>0</v>
      </c>
    </row>
    <row r="32" spans="1:8" ht="18" customHeight="1">
      <c r="A32" s="15"/>
      <c r="B32" s="16"/>
      <c r="C32" s="17"/>
      <c r="D32" s="17"/>
      <c r="E32" s="17"/>
      <c r="F32" s="17"/>
      <c r="G32" s="26"/>
      <c r="H32" s="19">
        <f t="shared" si="0"/>
        <v>0</v>
      </c>
    </row>
    <row r="33" spans="1:8" ht="18" customHeight="1">
      <c r="A33" s="15"/>
      <c r="B33" s="16"/>
      <c r="C33" s="17"/>
      <c r="D33" s="17"/>
      <c r="E33" s="17"/>
      <c r="F33" s="17"/>
      <c r="G33" s="26"/>
      <c r="H33" s="19">
        <f t="shared" si="0"/>
        <v>0</v>
      </c>
    </row>
    <row r="34" spans="1:8" ht="18" customHeight="1">
      <c r="A34" s="15"/>
      <c r="B34" s="16"/>
      <c r="C34" s="17"/>
      <c r="D34" s="17"/>
      <c r="E34" s="17"/>
      <c r="F34" s="17"/>
      <c r="G34" s="26"/>
      <c r="H34" s="19">
        <f t="shared" si="0"/>
        <v>0</v>
      </c>
    </row>
    <row r="35" spans="1:8" ht="18" customHeight="1">
      <c r="A35" s="15"/>
      <c r="B35" s="16"/>
      <c r="C35" s="17"/>
      <c r="D35" s="17"/>
      <c r="E35" s="17"/>
      <c r="F35" s="17"/>
      <c r="G35" s="26"/>
      <c r="H35" s="19">
        <f t="shared" si="0"/>
        <v>0</v>
      </c>
    </row>
    <row r="36" spans="1:8" ht="18" customHeight="1">
      <c r="A36" s="15"/>
      <c r="B36" s="16"/>
      <c r="C36" s="17"/>
      <c r="D36" s="17"/>
      <c r="E36" s="17"/>
      <c r="F36" s="17"/>
      <c r="G36" s="26"/>
      <c r="H36" s="19">
        <f t="shared" si="0"/>
        <v>0</v>
      </c>
    </row>
    <row r="37" spans="1:8" ht="18" customHeight="1">
      <c r="A37" s="15"/>
      <c r="B37" s="16"/>
      <c r="C37" s="17"/>
      <c r="D37" s="17"/>
      <c r="E37" s="17"/>
      <c r="F37" s="17"/>
      <c r="G37" s="26"/>
      <c r="H37" s="19">
        <f t="shared" si="0"/>
        <v>0</v>
      </c>
    </row>
    <row r="38" spans="1:8" ht="18" customHeight="1">
      <c r="A38" s="15"/>
      <c r="B38" s="16"/>
      <c r="C38" s="17"/>
      <c r="D38" s="17"/>
      <c r="E38" s="17"/>
      <c r="F38" s="17"/>
      <c r="G38" s="26"/>
      <c r="H38" s="19">
        <f t="shared" si="0"/>
        <v>0</v>
      </c>
    </row>
    <row r="39" spans="1:8" ht="18" customHeight="1">
      <c r="A39" s="15"/>
      <c r="B39" s="16"/>
      <c r="C39" s="17"/>
      <c r="D39" s="17"/>
      <c r="E39" s="17"/>
      <c r="F39" s="17"/>
      <c r="G39" s="26"/>
      <c r="H39" s="19">
        <f t="shared" si="0"/>
        <v>0</v>
      </c>
    </row>
    <row r="40" spans="1:8" ht="18" customHeight="1">
      <c r="A40" s="15"/>
      <c r="B40" s="16"/>
      <c r="C40" s="17"/>
      <c r="D40" s="17"/>
      <c r="E40" s="17"/>
      <c r="F40" s="17"/>
      <c r="G40" s="26"/>
      <c r="H40" s="19">
        <f t="shared" si="0"/>
        <v>0</v>
      </c>
    </row>
    <row r="41" spans="1:8" ht="18" customHeight="1">
      <c r="A41" s="15"/>
      <c r="B41" s="16"/>
      <c r="C41" s="17"/>
      <c r="D41" s="17"/>
      <c r="E41" s="17"/>
      <c r="F41" s="17"/>
      <c r="G41" s="26"/>
      <c r="H41" s="19">
        <f t="shared" si="0"/>
        <v>0</v>
      </c>
    </row>
    <row r="42" spans="1:8" ht="18" customHeight="1">
      <c r="A42" s="15"/>
      <c r="B42" s="16"/>
      <c r="C42" s="17"/>
      <c r="D42" s="17"/>
      <c r="E42" s="17"/>
      <c r="F42" s="17"/>
      <c r="G42" s="26"/>
      <c r="H42" s="19">
        <f t="shared" si="0"/>
        <v>0</v>
      </c>
    </row>
    <row r="43" spans="1:8" ht="18" customHeight="1">
      <c r="A43" s="15"/>
      <c r="B43" s="16"/>
      <c r="C43" s="17"/>
      <c r="D43" s="17"/>
      <c r="E43" s="17"/>
      <c r="F43" s="17"/>
      <c r="G43" s="26"/>
      <c r="H43" s="19">
        <f t="shared" si="0"/>
        <v>0</v>
      </c>
    </row>
    <row r="44" spans="1:8" ht="18" customHeight="1">
      <c r="A44" s="15"/>
      <c r="B44" s="16"/>
      <c r="C44" s="17"/>
      <c r="D44" s="17"/>
      <c r="E44" s="17"/>
      <c r="F44" s="17"/>
      <c r="G44" s="26"/>
      <c r="H44" s="19">
        <f t="shared" si="0"/>
        <v>0</v>
      </c>
    </row>
    <row r="45" spans="1:8" ht="18" customHeight="1">
      <c r="A45" s="15"/>
      <c r="B45" s="16"/>
      <c r="C45" s="17"/>
      <c r="D45" s="17"/>
      <c r="E45" s="17"/>
      <c r="F45" s="17"/>
      <c r="G45" s="26"/>
      <c r="H45" s="19">
        <f t="shared" si="0"/>
        <v>0</v>
      </c>
    </row>
    <row r="46" spans="1:8" ht="18" customHeight="1">
      <c r="A46" s="15"/>
      <c r="B46" s="16"/>
      <c r="C46" s="17"/>
      <c r="D46" s="17"/>
      <c r="E46" s="17"/>
      <c r="F46" s="17"/>
      <c r="G46" s="26"/>
      <c r="H46" s="19">
        <f t="shared" si="0"/>
        <v>0</v>
      </c>
    </row>
    <row r="47" spans="1:8" ht="18" customHeight="1" thickBot="1">
      <c r="A47" s="20"/>
      <c r="B47" s="21"/>
      <c r="C47" s="22"/>
      <c r="D47" s="22"/>
      <c r="E47" s="22"/>
      <c r="F47" s="22"/>
      <c r="G47" s="27"/>
      <c r="H47" s="24">
        <f t="shared" si="0"/>
        <v>0</v>
      </c>
    </row>
    <row r="48" spans="1:8" ht="12" customHeight="1">
      <c r="A48" s="130"/>
      <c r="B48" s="130"/>
      <c r="C48" s="130"/>
      <c r="D48" s="130"/>
      <c r="E48" s="130"/>
      <c r="F48" s="130"/>
      <c r="G48" s="130"/>
      <c r="H48" s="130"/>
    </row>
    <row r="49" spans="1:8" ht="18" customHeight="1">
      <c r="A49" s="125"/>
      <c r="B49" s="125"/>
      <c r="C49" s="125"/>
      <c r="D49" s="125"/>
      <c r="E49" s="125"/>
      <c r="F49" s="125"/>
      <c r="G49" s="125"/>
      <c r="H49" s="125"/>
    </row>
  </sheetData>
  <sheetProtection sheet="1" objects="1" scenarios="1" selectLockedCells="1"/>
  <mergeCells count="3">
    <mergeCell ref="B5:G5"/>
    <mergeCell ref="A48:H48"/>
    <mergeCell ref="A49:H49"/>
  </mergeCells>
  <conditionalFormatting sqref="H11:H47">
    <cfRule type="containsBlanks" dxfId="147" priority="50" stopIfTrue="1">
      <formula>LEN(TRIM(H11))=0</formula>
    </cfRule>
    <cfRule type="cellIs" dxfId="146" priority="53" operator="between">
      <formula>7</formula>
      <formula>9</formula>
    </cfRule>
  </conditionalFormatting>
  <conditionalFormatting sqref="H11:H47">
    <cfRule type="cellIs" dxfId="145" priority="51" operator="between">
      <formula>0</formula>
      <formula>3</formula>
    </cfRule>
    <cfRule type="cellIs" dxfId="144" priority="52" operator="between">
      <formula>4</formula>
      <formula>6</formula>
    </cfRule>
    <cfRule type="cellIs" dxfId="143" priority="54" operator="between">
      <formula>10</formula>
      <formula>13</formula>
    </cfRule>
  </conditionalFormatting>
  <conditionalFormatting sqref="B11:B47">
    <cfRule type="containsBlanks" dxfId="142" priority="18" stopIfTrue="1">
      <formula>LEN(TRIM(B11))=0</formula>
    </cfRule>
    <cfRule type="cellIs" dxfId="141" priority="19" operator="between">
      <formula>0</formula>
      <formula>1</formula>
    </cfRule>
    <cfRule type="cellIs" dxfId="140" priority="20" operator="equal">
      <formula>2</formula>
    </cfRule>
    <cfRule type="cellIs" dxfId="139" priority="21" operator="between">
      <formula>3</formula>
      <formula>4</formula>
    </cfRule>
    <cfRule type="cellIs" dxfId="138" priority="22" operator="between">
      <formula>5</formula>
      <formula>6</formula>
    </cfRule>
  </conditionalFormatting>
  <conditionalFormatting sqref="G11:G47">
    <cfRule type="containsBlanks" dxfId="137" priority="15" stopIfTrue="1">
      <formula>LEN(TRIM(G11))=0</formula>
    </cfRule>
    <cfRule type="cellIs" dxfId="136" priority="16" operator="equal">
      <formula>0</formula>
    </cfRule>
    <cfRule type="cellIs" dxfId="135" priority="17" operator="equal">
      <formula>1</formula>
    </cfRule>
  </conditionalFormatting>
  <conditionalFormatting sqref="D11:D47">
    <cfRule type="containsBlanks" dxfId="134" priority="12" stopIfTrue="1">
      <formula>LEN(TRIM(D11))=0</formula>
    </cfRule>
    <cfRule type="cellIs" dxfId="133" priority="13" operator="equal">
      <formula>0</formula>
    </cfRule>
    <cfRule type="cellIs" dxfId="132" priority="14" operator="equal">
      <formula>1</formula>
    </cfRule>
  </conditionalFormatting>
  <conditionalFormatting sqref="C11:C47">
    <cfRule type="containsBlanks" dxfId="131" priority="9" stopIfTrue="1">
      <formula>LEN(TRIM(C11))=0</formula>
    </cfRule>
    <cfRule type="cellIs" dxfId="130" priority="10" operator="equal">
      <formula>0</formula>
    </cfRule>
    <cfRule type="cellIs" dxfId="129" priority="11" operator="equal">
      <formula>1</formula>
    </cfRule>
  </conditionalFormatting>
  <conditionalFormatting sqref="E11:E47">
    <cfRule type="containsBlanks" dxfId="128" priority="5" stopIfTrue="1">
      <formula>LEN(TRIM(E11))=0</formula>
    </cfRule>
    <cfRule type="cellIs" dxfId="127" priority="6" operator="equal">
      <formula>0</formula>
    </cfRule>
    <cfRule type="cellIs" dxfId="126" priority="7" operator="equal">
      <formula>1</formula>
    </cfRule>
    <cfRule type="cellIs" dxfId="125" priority="8" operator="equal">
      <formula>2</formula>
    </cfRule>
  </conditionalFormatting>
  <conditionalFormatting sqref="F11:F47">
    <cfRule type="containsBlanks" dxfId="124" priority="1" stopIfTrue="1">
      <formula>LEN(TRIM(F11))=0</formula>
    </cfRule>
    <cfRule type="cellIs" dxfId="123" priority="2" operator="equal">
      <formula>0</formula>
    </cfRule>
    <cfRule type="cellIs" dxfId="122" priority="3" operator="equal">
      <formula>1</formula>
    </cfRule>
    <cfRule type="cellIs" dxfId="121" priority="4" operator="equal">
      <formula>2</formula>
    </cfRule>
  </conditionalFormatting>
  <dataValidations count="3">
    <dataValidation type="whole" allowBlank="1" showInputMessage="1" showErrorMessage="1" sqref="E11:F47">
      <formula1>0</formula1>
      <formula2>2</formula2>
    </dataValidation>
    <dataValidation type="whole" allowBlank="1" showInputMessage="1" showErrorMessage="1" sqref="B11:B47">
      <formula1>0</formula1>
      <formula2>6</formula2>
    </dataValidation>
    <dataValidation type="whole" allowBlank="1" showInputMessage="1" showErrorMessage="1" sqref="G11:G47 C11:D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6" width="16.83203125" style="94" customWidth="1"/>
    <col min="7" max="7" width="18.33203125" style="94" customWidth="1"/>
    <col min="8" max="16384" width="17.1640625" style="94"/>
  </cols>
  <sheetData>
    <row r="1" spans="1:7" s="119" customFormat="1" ht="32" customHeight="1" thickBot="1">
      <c r="A1" s="117" t="s">
        <v>197</v>
      </c>
      <c r="B1" s="118"/>
      <c r="C1" s="118"/>
      <c r="D1" s="118"/>
      <c r="E1" s="118"/>
    </row>
    <row r="2" spans="1:7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</row>
    <row r="3" spans="1:7" ht="18" customHeight="1" thickBot="1">
      <c r="A3" s="5"/>
      <c r="B3" s="6"/>
      <c r="C3" s="7"/>
      <c r="D3" s="113"/>
      <c r="E3" s="113"/>
      <c r="F3" s="113"/>
      <c r="G3" s="113"/>
    </row>
    <row r="4" spans="1:7" ht="20" customHeight="1" thickBot="1">
      <c r="D4" s="114"/>
      <c r="E4" s="114"/>
      <c r="F4" s="114"/>
      <c r="G4" s="114"/>
    </row>
    <row r="5" spans="1:7" ht="36" customHeight="1" thickBot="1">
      <c r="A5" s="8" t="s">
        <v>107</v>
      </c>
      <c r="B5" s="122" t="s">
        <v>4</v>
      </c>
      <c r="C5" s="123"/>
      <c r="D5" s="123"/>
      <c r="E5" s="123"/>
      <c r="F5" s="124"/>
      <c r="G5" s="9" t="s">
        <v>5</v>
      </c>
    </row>
    <row r="6" spans="1:7" ht="20" customHeight="1">
      <c r="A6" s="61" t="s">
        <v>33</v>
      </c>
      <c r="B6" s="91">
        <v>1</v>
      </c>
      <c r="C6" s="92">
        <v>2</v>
      </c>
      <c r="D6" s="92">
        <v>3</v>
      </c>
      <c r="E6" s="92">
        <v>4</v>
      </c>
      <c r="F6" s="93">
        <v>5</v>
      </c>
      <c r="G6" s="73"/>
    </row>
    <row r="7" spans="1:7" ht="125" customHeight="1">
      <c r="A7" s="63" t="s">
        <v>34</v>
      </c>
      <c r="B7" s="66" t="s">
        <v>407</v>
      </c>
      <c r="C7" s="39" t="s">
        <v>408</v>
      </c>
      <c r="D7" s="39" t="s">
        <v>409</v>
      </c>
      <c r="E7" s="39" t="s">
        <v>410</v>
      </c>
      <c r="F7" s="67" t="s">
        <v>411</v>
      </c>
      <c r="G7" s="64" t="s">
        <v>6</v>
      </c>
    </row>
    <row r="8" spans="1:7" ht="32" customHeight="1">
      <c r="A8" s="62" t="s">
        <v>7</v>
      </c>
      <c r="B8" s="68" t="s">
        <v>187</v>
      </c>
      <c r="C8" s="44" t="s">
        <v>187</v>
      </c>
      <c r="D8" s="44" t="s">
        <v>187</v>
      </c>
      <c r="E8" s="44" t="s">
        <v>187</v>
      </c>
      <c r="F8" s="69" t="s">
        <v>187</v>
      </c>
      <c r="G8" s="65"/>
    </row>
    <row r="9" spans="1:7" ht="181" customHeight="1" thickBot="1">
      <c r="A9" s="76" t="s">
        <v>8</v>
      </c>
      <c r="B9" s="70" t="s">
        <v>400</v>
      </c>
      <c r="C9" s="71" t="s">
        <v>400</v>
      </c>
      <c r="D9" s="71" t="s">
        <v>400</v>
      </c>
      <c r="E9" s="71" t="s">
        <v>400</v>
      </c>
      <c r="F9" s="72" t="s">
        <v>400</v>
      </c>
      <c r="G9" s="30" t="s">
        <v>188</v>
      </c>
    </row>
    <row r="10" spans="1:7" s="12" customFormat="1" ht="18" customHeight="1" thickBot="1">
      <c r="A10" s="10" t="s">
        <v>10</v>
      </c>
      <c r="B10" s="100" t="s">
        <v>22</v>
      </c>
      <c r="C10" s="101" t="s">
        <v>22</v>
      </c>
      <c r="D10" s="101" t="s">
        <v>22</v>
      </c>
      <c r="E10" s="101" t="s">
        <v>22</v>
      </c>
      <c r="F10" s="102" t="s">
        <v>22</v>
      </c>
      <c r="G10" s="89" t="s">
        <v>189</v>
      </c>
    </row>
    <row r="11" spans="1:7" ht="18" customHeight="1">
      <c r="A11" s="77"/>
      <c r="B11" s="103"/>
      <c r="C11" s="13"/>
      <c r="D11" s="13"/>
      <c r="E11" s="13"/>
      <c r="F11" s="104"/>
      <c r="G11" s="32">
        <f>IF(SUM(B11:F11)&lt;0,"CHECK SCORES",IF(SUM(B11:F11)&gt;20,"CHECK SCORES",SUM(B11:F11)))</f>
        <v>0</v>
      </c>
    </row>
    <row r="12" spans="1:7" ht="18" customHeight="1">
      <c r="A12" s="15"/>
      <c r="B12" s="16"/>
      <c r="C12" s="17"/>
      <c r="D12" s="17"/>
      <c r="E12" s="17"/>
      <c r="F12" s="18"/>
      <c r="G12" s="33">
        <f t="shared" ref="G12:G47" si="0">IF(SUM(B12:F12)&lt;0,"CHECK SCORES",IF(SUM(B12:F12)&gt;20,"CHECK SCORES",SUM(B12:F12)))</f>
        <v>0</v>
      </c>
    </row>
    <row r="13" spans="1:7" ht="18" customHeight="1">
      <c r="A13" s="15"/>
      <c r="B13" s="16"/>
      <c r="C13" s="17"/>
      <c r="D13" s="17"/>
      <c r="E13" s="17"/>
      <c r="F13" s="18"/>
      <c r="G13" s="33">
        <f t="shared" si="0"/>
        <v>0</v>
      </c>
    </row>
    <row r="14" spans="1:7" ht="18" customHeight="1">
      <c r="A14" s="15"/>
      <c r="B14" s="16"/>
      <c r="C14" s="17"/>
      <c r="D14" s="17"/>
      <c r="E14" s="17"/>
      <c r="F14" s="18"/>
      <c r="G14" s="33">
        <f t="shared" si="0"/>
        <v>0</v>
      </c>
    </row>
    <row r="15" spans="1:7" ht="18" customHeight="1">
      <c r="A15" s="15"/>
      <c r="B15" s="16"/>
      <c r="C15" s="17"/>
      <c r="D15" s="17"/>
      <c r="E15" s="17"/>
      <c r="F15" s="18"/>
      <c r="G15" s="33">
        <f t="shared" si="0"/>
        <v>0</v>
      </c>
    </row>
    <row r="16" spans="1:7" ht="18" customHeight="1">
      <c r="A16" s="15"/>
      <c r="B16" s="16"/>
      <c r="C16" s="17"/>
      <c r="D16" s="17"/>
      <c r="E16" s="17"/>
      <c r="F16" s="18"/>
      <c r="G16" s="33">
        <f t="shared" si="0"/>
        <v>0</v>
      </c>
    </row>
    <row r="17" spans="1:7" ht="18" customHeight="1">
      <c r="A17" s="15"/>
      <c r="B17" s="16"/>
      <c r="C17" s="17"/>
      <c r="D17" s="17"/>
      <c r="E17" s="17"/>
      <c r="F17" s="18"/>
      <c r="G17" s="33">
        <f t="shared" si="0"/>
        <v>0</v>
      </c>
    </row>
    <row r="18" spans="1:7" ht="18" customHeight="1">
      <c r="A18" s="15"/>
      <c r="B18" s="16"/>
      <c r="C18" s="17"/>
      <c r="D18" s="17"/>
      <c r="E18" s="17"/>
      <c r="F18" s="18"/>
      <c r="G18" s="33">
        <f t="shared" si="0"/>
        <v>0</v>
      </c>
    </row>
    <row r="19" spans="1:7" ht="18" customHeight="1">
      <c r="A19" s="15"/>
      <c r="B19" s="16"/>
      <c r="C19" s="17"/>
      <c r="D19" s="17"/>
      <c r="E19" s="17"/>
      <c r="F19" s="18"/>
      <c r="G19" s="33">
        <f t="shared" si="0"/>
        <v>0</v>
      </c>
    </row>
    <row r="20" spans="1:7" ht="18" customHeight="1">
      <c r="A20" s="15"/>
      <c r="B20" s="16"/>
      <c r="C20" s="17"/>
      <c r="D20" s="17"/>
      <c r="E20" s="17"/>
      <c r="F20" s="18"/>
      <c r="G20" s="33">
        <f t="shared" si="0"/>
        <v>0</v>
      </c>
    </row>
    <row r="21" spans="1:7" ht="18" customHeight="1">
      <c r="A21" s="15"/>
      <c r="B21" s="16"/>
      <c r="C21" s="17"/>
      <c r="D21" s="17"/>
      <c r="E21" s="17"/>
      <c r="F21" s="18"/>
      <c r="G21" s="33">
        <f t="shared" si="0"/>
        <v>0</v>
      </c>
    </row>
    <row r="22" spans="1:7" ht="18" customHeight="1">
      <c r="A22" s="15"/>
      <c r="B22" s="16"/>
      <c r="C22" s="17"/>
      <c r="D22" s="17"/>
      <c r="E22" s="17"/>
      <c r="F22" s="18"/>
      <c r="G22" s="33">
        <f t="shared" si="0"/>
        <v>0</v>
      </c>
    </row>
    <row r="23" spans="1:7" ht="18" customHeight="1">
      <c r="A23" s="15"/>
      <c r="B23" s="16"/>
      <c r="C23" s="17"/>
      <c r="D23" s="17"/>
      <c r="E23" s="17"/>
      <c r="F23" s="18"/>
      <c r="G23" s="33">
        <f t="shared" si="0"/>
        <v>0</v>
      </c>
    </row>
    <row r="24" spans="1:7" ht="18" customHeight="1">
      <c r="A24" s="15"/>
      <c r="B24" s="16"/>
      <c r="C24" s="17"/>
      <c r="D24" s="17"/>
      <c r="E24" s="17"/>
      <c r="F24" s="18"/>
      <c r="G24" s="33">
        <f t="shared" si="0"/>
        <v>0</v>
      </c>
    </row>
    <row r="25" spans="1:7" ht="18" customHeight="1">
      <c r="A25" s="15"/>
      <c r="B25" s="16"/>
      <c r="C25" s="17"/>
      <c r="D25" s="17"/>
      <c r="E25" s="17"/>
      <c r="F25" s="18"/>
      <c r="G25" s="33">
        <f t="shared" si="0"/>
        <v>0</v>
      </c>
    </row>
    <row r="26" spans="1:7" ht="18" customHeight="1">
      <c r="A26" s="15"/>
      <c r="B26" s="16"/>
      <c r="C26" s="17"/>
      <c r="D26" s="17"/>
      <c r="E26" s="17"/>
      <c r="F26" s="18"/>
      <c r="G26" s="33">
        <f t="shared" si="0"/>
        <v>0</v>
      </c>
    </row>
    <row r="27" spans="1:7" ht="18" customHeight="1">
      <c r="A27" s="15"/>
      <c r="B27" s="16"/>
      <c r="C27" s="17"/>
      <c r="D27" s="17"/>
      <c r="E27" s="17"/>
      <c r="F27" s="18"/>
      <c r="G27" s="33">
        <f t="shared" si="0"/>
        <v>0</v>
      </c>
    </row>
    <row r="28" spans="1:7" ht="18" customHeight="1">
      <c r="A28" s="15"/>
      <c r="B28" s="16"/>
      <c r="C28" s="17"/>
      <c r="D28" s="17"/>
      <c r="E28" s="17"/>
      <c r="F28" s="18"/>
      <c r="G28" s="33">
        <f t="shared" si="0"/>
        <v>0</v>
      </c>
    </row>
    <row r="29" spans="1:7" ht="18" customHeight="1">
      <c r="A29" s="15"/>
      <c r="B29" s="16"/>
      <c r="C29" s="17"/>
      <c r="D29" s="17"/>
      <c r="E29" s="17"/>
      <c r="F29" s="18"/>
      <c r="G29" s="33">
        <f t="shared" si="0"/>
        <v>0</v>
      </c>
    </row>
    <row r="30" spans="1:7" ht="18" customHeight="1">
      <c r="A30" s="15"/>
      <c r="B30" s="16"/>
      <c r="C30" s="17"/>
      <c r="D30" s="17"/>
      <c r="E30" s="17"/>
      <c r="F30" s="18"/>
      <c r="G30" s="33">
        <f t="shared" si="0"/>
        <v>0</v>
      </c>
    </row>
    <row r="31" spans="1:7" ht="18" customHeight="1">
      <c r="A31" s="15"/>
      <c r="B31" s="16"/>
      <c r="C31" s="17"/>
      <c r="D31" s="17"/>
      <c r="E31" s="17"/>
      <c r="F31" s="18"/>
      <c r="G31" s="33">
        <f t="shared" si="0"/>
        <v>0</v>
      </c>
    </row>
    <row r="32" spans="1:7" ht="18" customHeight="1">
      <c r="A32" s="15"/>
      <c r="B32" s="16"/>
      <c r="C32" s="17"/>
      <c r="D32" s="17"/>
      <c r="E32" s="17"/>
      <c r="F32" s="18"/>
      <c r="G32" s="33">
        <f t="shared" si="0"/>
        <v>0</v>
      </c>
    </row>
    <row r="33" spans="1:26" ht="18" customHeight="1">
      <c r="A33" s="15"/>
      <c r="B33" s="16"/>
      <c r="C33" s="17"/>
      <c r="D33" s="17"/>
      <c r="E33" s="17"/>
      <c r="F33" s="18"/>
      <c r="G33" s="33">
        <f t="shared" si="0"/>
        <v>0</v>
      </c>
    </row>
    <row r="34" spans="1:26" ht="18" customHeight="1">
      <c r="A34" s="15"/>
      <c r="B34" s="16"/>
      <c r="C34" s="17"/>
      <c r="D34" s="17"/>
      <c r="E34" s="17"/>
      <c r="F34" s="18"/>
      <c r="G34" s="33">
        <f t="shared" si="0"/>
        <v>0</v>
      </c>
    </row>
    <row r="35" spans="1:26" ht="18" customHeight="1">
      <c r="A35" s="15"/>
      <c r="B35" s="16"/>
      <c r="C35" s="17"/>
      <c r="D35" s="17"/>
      <c r="E35" s="17"/>
      <c r="F35" s="18"/>
      <c r="G35" s="33">
        <f t="shared" si="0"/>
        <v>0</v>
      </c>
    </row>
    <row r="36" spans="1:26" ht="18" customHeight="1">
      <c r="A36" s="15"/>
      <c r="B36" s="16"/>
      <c r="C36" s="17"/>
      <c r="D36" s="17"/>
      <c r="E36" s="17"/>
      <c r="F36" s="18"/>
      <c r="G36" s="33">
        <f t="shared" si="0"/>
        <v>0</v>
      </c>
    </row>
    <row r="37" spans="1:26" ht="18" customHeight="1">
      <c r="A37" s="15"/>
      <c r="B37" s="16"/>
      <c r="C37" s="17"/>
      <c r="D37" s="17"/>
      <c r="E37" s="17"/>
      <c r="F37" s="18"/>
      <c r="G37" s="33">
        <f t="shared" si="0"/>
        <v>0</v>
      </c>
    </row>
    <row r="38" spans="1:26" ht="18" customHeight="1">
      <c r="A38" s="15"/>
      <c r="B38" s="16"/>
      <c r="C38" s="17"/>
      <c r="D38" s="17"/>
      <c r="E38" s="17"/>
      <c r="F38" s="18"/>
      <c r="G38" s="33">
        <f t="shared" si="0"/>
        <v>0</v>
      </c>
    </row>
    <row r="39" spans="1:26" ht="18" customHeight="1">
      <c r="A39" s="15"/>
      <c r="B39" s="16"/>
      <c r="C39" s="17"/>
      <c r="D39" s="17"/>
      <c r="E39" s="17"/>
      <c r="F39" s="18"/>
      <c r="G39" s="33">
        <f t="shared" si="0"/>
        <v>0</v>
      </c>
    </row>
    <row r="40" spans="1:26" ht="18" customHeight="1">
      <c r="A40" s="15"/>
      <c r="B40" s="16"/>
      <c r="C40" s="17"/>
      <c r="D40" s="17"/>
      <c r="E40" s="17"/>
      <c r="F40" s="18"/>
      <c r="G40" s="33">
        <f t="shared" si="0"/>
        <v>0</v>
      </c>
    </row>
    <row r="41" spans="1:26" ht="18" customHeight="1">
      <c r="A41" s="15"/>
      <c r="B41" s="16"/>
      <c r="C41" s="17"/>
      <c r="D41" s="17"/>
      <c r="E41" s="17"/>
      <c r="F41" s="18"/>
      <c r="G41" s="33">
        <f t="shared" si="0"/>
        <v>0</v>
      </c>
    </row>
    <row r="42" spans="1:26" ht="18" customHeight="1">
      <c r="A42" s="15"/>
      <c r="B42" s="16"/>
      <c r="C42" s="17"/>
      <c r="D42" s="17"/>
      <c r="E42" s="17"/>
      <c r="F42" s="18"/>
      <c r="G42" s="33">
        <f t="shared" si="0"/>
        <v>0</v>
      </c>
    </row>
    <row r="43" spans="1:26" ht="18" customHeight="1">
      <c r="A43" s="15"/>
      <c r="B43" s="16"/>
      <c r="C43" s="17"/>
      <c r="D43" s="17"/>
      <c r="E43" s="17"/>
      <c r="F43" s="18"/>
      <c r="G43" s="33">
        <f t="shared" si="0"/>
        <v>0</v>
      </c>
    </row>
    <row r="44" spans="1:26" ht="18" customHeight="1">
      <c r="A44" s="15"/>
      <c r="B44" s="16"/>
      <c r="C44" s="17"/>
      <c r="D44" s="17"/>
      <c r="E44" s="17"/>
      <c r="F44" s="18"/>
      <c r="G44" s="33">
        <f t="shared" si="0"/>
        <v>0</v>
      </c>
    </row>
    <row r="45" spans="1:26" ht="18" customHeight="1">
      <c r="A45" s="15"/>
      <c r="B45" s="16"/>
      <c r="C45" s="17"/>
      <c r="D45" s="17"/>
      <c r="E45" s="17"/>
      <c r="F45" s="18"/>
      <c r="G45" s="33">
        <f t="shared" si="0"/>
        <v>0</v>
      </c>
    </row>
    <row r="46" spans="1:26" ht="18" customHeight="1">
      <c r="A46" s="15"/>
      <c r="B46" s="16"/>
      <c r="C46" s="17"/>
      <c r="D46" s="17"/>
      <c r="E46" s="17"/>
      <c r="F46" s="18"/>
      <c r="G46" s="33">
        <f t="shared" si="0"/>
        <v>0</v>
      </c>
    </row>
    <row r="47" spans="1:26" ht="18" customHeight="1" thickBot="1">
      <c r="A47" s="20"/>
      <c r="B47" s="21"/>
      <c r="C47" s="22"/>
      <c r="D47" s="22"/>
      <c r="E47" s="22"/>
      <c r="F47" s="23"/>
      <c r="G47" s="34">
        <f t="shared" si="0"/>
        <v>0</v>
      </c>
    </row>
    <row r="48" spans="1:26" s="120" customFormat="1" ht="20" customHeight="1">
      <c r="A48" s="129" t="s">
        <v>393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s="120" customFormat="1" ht="12" customHeight="1">
      <c r="A49" s="130" t="s">
        <v>394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</sheetData>
  <sheetProtection sheet="1" objects="1" scenarios="1" selectLockedCells="1"/>
  <mergeCells count="3">
    <mergeCell ref="B5:F5"/>
    <mergeCell ref="A48:Z48"/>
    <mergeCell ref="A49:Z49"/>
  </mergeCells>
  <conditionalFormatting sqref="G11:G47">
    <cfRule type="containsBlanks" dxfId="120" priority="26" stopIfTrue="1">
      <formula>LEN(TRIM(G11))=0</formula>
    </cfRule>
    <cfRule type="cellIs" dxfId="119" priority="29" operator="between">
      <formula>10</formula>
      <formula>14</formula>
    </cfRule>
  </conditionalFormatting>
  <conditionalFormatting sqref="G11:G47">
    <cfRule type="cellIs" dxfId="118" priority="27" operator="between">
      <formula>0</formula>
      <formula>4</formula>
    </cfRule>
    <cfRule type="cellIs" dxfId="117" priority="28" operator="between">
      <formula>5</formula>
      <formula>9</formula>
    </cfRule>
    <cfRule type="cellIs" dxfId="116" priority="30" operator="between">
      <formula>15</formula>
      <formula>20</formula>
    </cfRule>
  </conditionalFormatting>
  <conditionalFormatting sqref="D11:D47">
    <cfRule type="containsBlanks" dxfId="115" priority="21" stopIfTrue="1">
      <formula>LEN(TRIM(D11))=0</formula>
    </cfRule>
    <cfRule type="cellIs" dxfId="114" priority="22" operator="equal">
      <formula>0</formula>
    </cfRule>
    <cfRule type="cellIs" dxfId="113" priority="23" operator="equal">
      <formula>1</formula>
    </cfRule>
    <cfRule type="cellIs" dxfId="112" priority="24" operator="equal">
      <formula>2</formula>
    </cfRule>
    <cfRule type="cellIs" dxfId="111" priority="25" operator="between">
      <formula>3</formula>
      <formula>4</formula>
    </cfRule>
  </conditionalFormatting>
  <conditionalFormatting sqref="E11:E47">
    <cfRule type="containsBlanks" dxfId="110" priority="16" stopIfTrue="1">
      <formula>LEN(TRIM(E11))=0</formula>
    </cfRule>
    <cfRule type="cellIs" dxfId="109" priority="17" operator="equal">
      <formula>0</formula>
    </cfRule>
    <cfRule type="cellIs" dxfId="108" priority="18" operator="equal">
      <formula>1</formula>
    </cfRule>
    <cfRule type="cellIs" dxfId="107" priority="19" operator="equal">
      <formula>2</formula>
    </cfRule>
    <cfRule type="cellIs" dxfId="106" priority="20" operator="between">
      <formula>3</formula>
      <formula>4</formula>
    </cfRule>
  </conditionalFormatting>
  <conditionalFormatting sqref="B11:B47">
    <cfRule type="containsBlanks" dxfId="105" priority="11" stopIfTrue="1">
      <formula>LEN(TRIM(B11))=0</formula>
    </cfRule>
    <cfRule type="cellIs" dxfId="104" priority="12" operator="equal">
      <formula>0</formula>
    </cfRule>
    <cfRule type="cellIs" dxfId="103" priority="13" operator="equal">
      <formula>1</formula>
    </cfRule>
    <cfRule type="cellIs" dxfId="102" priority="14" operator="equal">
      <formula>2</formula>
    </cfRule>
    <cfRule type="cellIs" dxfId="101" priority="15" operator="between">
      <formula>3</formula>
      <formula>4</formula>
    </cfRule>
  </conditionalFormatting>
  <conditionalFormatting sqref="C11:C47">
    <cfRule type="containsBlanks" dxfId="100" priority="6" stopIfTrue="1">
      <formula>LEN(TRIM(C11))=0</formula>
    </cfRule>
    <cfRule type="cellIs" dxfId="99" priority="7" operator="equal">
      <formula>0</formula>
    </cfRule>
    <cfRule type="cellIs" dxfId="98" priority="8" operator="equal">
      <formula>1</formula>
    </cfRule>
    <cfRule type="cellIs" dxfId="97" priority="9" operator="equal">
      <formula>2</formula>
    </cfRule>
    <cfRule type="cellIs" dxfId="96" priority="10" operator="between">
      <formula>3</formula>
      <formula>4</formula>
    </cfRule>
  </conditionalFormatting>
  <conditionalFormatting sqref="F11:F47">
    <cfRule type="containsBlanks" dxfId="95" priority="1" stopIfTrue="1">
      <formula>LEN(TRIM(F11))=0</formula>
    </cfRule>
    <cfRule type="cellIs" dxfId="94" priority="2" operator="equal">
      <formula>0</formula>
    </cfRule>
    <cfRule type="cellIs" dxfId="93" priority="3" operator="equal">
      <formula>1</formula>
    </cfRule>
    <cfRule type="cellIs" dxfId="92" priority="4" operator="equal">
      <formula>2</formula>
    </cfRule>
    <cfRule type="cellIs" dxfId="91" priority="5" operator="between">
      <formula>3</formula>
      <formula>4</formula>
    </cfRule>
  </conditionalFormatting>
  <dataValidations count="1">
    <dataValidation type="whole" allowBlank="1" showInputMessage="1" showErrorMessage="1" sqref="B11:F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5" width="18.83203125" style="94" customWidth="1"/>
    <col min="6" max="16384" width="17.1640625" style="94"/>
  </cols>
  <sheetData>
    <row r="1" spans="1:5" s="119" customFormat="1" ht="32" customHeight="1" thickBot="1">
      <c r="A1" s="117" t="s">
        <v>199</v>
      </c>
      <c r="B1" s="118"/>
      <c r="C1" s="118"/>
      <c r="D1" s="118"/>
      <c r="E1" s="118"/>
    </row>
    <row r="2" spans="1:5" ht="18" customHeight="1">
      <c r="A2" s="2" t="s">
        <v>0</v>
      </c>
      <c r="B2" s="3" t="s">
        <v>1</v>
      </c>
      <c r="C2" s="4" t="s">
        <v>2</v>
      </c>
      <c r="D2" s="115"/>
      <c r="E2" s="115"/>
    </row>
    <row r="3" spans="1:5" ht="18" customHeight="1" thickBot="1">
      <c r="A3" s="5"/>
      <c r="B3" s="6"/>
      <c r="C3" s="7"/>
      <c r="D3" s="115"/>
      <c r="E3" s="115"/>
    </row>
    <row r="4" spans="1:5" ht="20" customHeight="1" thickBot="1">
      <c r="D4" s="116"/>
      <c r="E4" s="116"/>
    </row>
    <row r="5" spans="1:5" ht="36" customHeight="1" thickBot="1">
      <c r="A5" s="8" t="s">
        <v>25</v>
      </c>
      <c r="B5" s="122" t="s">
        <v>4</v>
      </c>
      <c r="C5" s="123"/>
      <c r="D5" s="124"/>
      <c r="E5" s="9" t="s">
        <v>5</v>
      </c>
    </row>
    <row r="6" spans="1:5" ht="20" customHeight="1">
      <c r="A6" s="61" t="s">
        <v>33</v>
      </c>
      <c r="B6" s="91">
        <v>1</v>
      </c>
      <c r="C6" s="92">
        <v>2</v>
      </c>
      <c r="D6" s="93">
        <v>3</v>
      </c>
      <c r="E6" s="73"/>
    </row>
    <row r="7" spans="1:5" ht="82" customHeight="1">
      <c r="A7" s="63" t="s">
        <v>34</v>
      </c>
      <c r="B7" s="66" t="s">
        <v>412</v>
      </c>
      <c r="C7" s="39" t="s">
        <v>414</v>
      </c>
      <c r="D7" s="67" t="s">
        <v>413</v>
      </c>
      <c r="E7" s="64" t="s">
        <v>6</v>
      </c>
    </row>
    <row r="8" spans="1:5" ht="20" customHeight="1">
      <c r="A8" s="62" t="s">
        <v>7</v>
      </c>
      <c r="B8" s="68" t="s">
        <v>202</v>
      </c>
      <c r="C8" s="44" t="s">
        <v>170</v>
      </c>
      <c r="D8" s="69" t="s">
        <v>184</v>
      </c>
      <c r="E8" s="65"/>
    </row>
    <row r="9" spans="1:5" ht="93" customHeight="1" thickBot="1">
      <c r="A9" s="76" t="s">
        <v>8</v>
      </c>
      <c r="B9" s="70" t="s">
        <v>95</v>
      </c>
      <c r="C9" s="71" t="s">
        <v>179</v>
      </c>
      <c r="D9" s="72" t="s">
        <v>179</v>
      </c>
      <c r="E9" s="30" t="s">
        <v>200</v>
      </c>
    </row>
    <row r="10" spans="1:5" s="12" customFormat="1" ht="18" customHeight="1" thickBot="1">
      <c r="A10" s="10" t="s">
        <v>10</v>
      </c>
      <c r="B10" s="75" t="s">
        <v>12</v>
      </c>
      <c r="C10" s="11" t="s">
        <v>13</v>
      </c>
      <c r="D10" s="85" t="s">
        <v>13</v>
      </c>
      <c r="E10" s="89" t="s">
        <v>201</v>
      </c>
    </row>
    <row r="11" spans="1:5" ht="18" customHeight="1">
      <c r="A11" s="77"/>
      <c r="B11" s="103"/>
      <c r="C11" s="13"/>
      <c r="D11" s="106"/>
      <c r="E11" s="14">
        <f>IF(SUM(B11:D11)&lt;0,"CHECK SCORES",IF(SUM(B11:D11)&gt;8,"CHECK SCORES",SUM(B11:D11)))</f>
        <v>0</v>
      </c>
    </row>
    <row r="12" spans="1:5" ht="18" customHeight="1">
      <c r="A12" s="15"/>
      <c r="B12" s="16"/>
      <c r="C12" s="17"/>
      <c r="D12" s="26"/>
      <c r="E12" s="19">
        <f t="shared" ref="E12:E47" si="0">IF(SUM(B12:D12)&lt;0,"CHECK SCORES",IF(SUM(B12:D12)&gt;8,"CHECK SCORES",SUM(B12:D12)))</f>
        <v>0</v>
      </c>
    </row>
    <row r="13" spans="1:5" ht="18" customHeight="1">
      <c r="A13" s="15"/>
      <c r="B13" s="16"/>
      <c r="C13" s="17"/>
      <c r="D13" s="26"/>
      <c r="E13" s="19">
        <f t="shared" si="0"/>
        <v>0</v>
      </c>
    </row>
    <row r="14" spans="1:5" ht="18" customHeight="1">
      <c r="A14" s="15"/>
      <c r="B14" s="16"/>
      <c r="C14" s="17"/>
      <c r="D14" s="26"/>
      <c r="E14" s="19">
        <f t="shared" si="0"/>
        <v>0</v>
      </c>
    </row>
    <row r="15" spans="1:5" ht="18" customHeight="1">
      <c r="A15" s="15"/>
      <c r="B15" s="16"/>
      <c r="C15" s="17"/>
      <c r="D15" s="26"/>
      <c r="E15" s="19">
        <f t="shared" si="0"/>
        <v>0</v>
      </c>
    </row>
    <row r="16" spans="1:5" ht="18" customHeight="1">
      <c r="A16" s="15"/>
      <c r="B16" s="16"/>
      <c r="C16" s="17"/>
      <c r="D16" s="26"/>
      <c r="E16" s="19">
        <f t="shared" si="0"/>
        <v>0</v>
      </c>
    </row>
    <row r="17" spans="1:5" ht="18" customHeight="1">
      <c r="A17" s="15"/>
      <c r="B17" s="16"/>
      <c r="C17" s="17"/>
      <c r="D17" s="26"/>
      <c r="E17" s="19">
        <f t="shared" si="0"/>
        <v>0</v>
      </c>
    </row>
    <row r="18" spans="1:5" ht="18" customHeight="1">
      <c r="A18" s="15"/>
      <c r="B18" s="16"/>
      <c r="C18" s="17"/>
      <c r="D18" s="26"/>
      <c r="E18" s="19">
        <f t="shared" si="0"/>
        <v>0</v>
      </c>
    </row>
    <row r="19" spans="1:5" ht="18" customHeight="1">
      <c r="A19" s="15"/>
      <c r="B19" s="16"/>
      <c r="C19" s="17"/>
      <c r="D19" s="26"/>
      <c r="E19" s="19">
        <f t="shared" si="0"/>
        <v>0</v>
      </c>
    </row>
    <row r="20" spans="1:5" ht="18" customHeight="1">
      <c r="A20" s="15"/>
      <c r="B20" s="16"/>
      <c r="C20" s="17"/>
      <c r="D20" s="26"/>
      <c r="E20" s="19">
        <f t="shared" si="0"/>
        <v>0</v>
      </c>
    </row>
    <row r="21" spans="1:5" ht="18" customHeight="1">
      <c r="A21" s="15"/>
      <c r="B21" s="16"/>
      <c r="C21" s="17"/>
      <c r="D21" s="26"/>
      <c r="E21" s="19">
        <f t="shared" si="0"/>
        <v>0</v>
      </c>
    </row>
    <row r="22" spans="1:5" ht="18" customHeight="1">
      <c r="A22" s="15"/>
      <c r="B22" s="16"/>
      <c r="C22" s="17"/>
      <c r="D22" s="26"/>
      <c r="E22" s="19">
        <f t="shared" si="0"/>
        <v>0</v>
      </c>
    </row>
    <row r="23" spans="1:5" ht="18" customHeight="1">
      <c r="A23" s="15"/>
      <c r="B23" s="16"/>
      <c r="C23" s="17"/>
      <c r="D23" s="26"/>
      <c r="E23" s="19">
        <f t="shared" si="0"/>
        <v>0</v>
      </c>
    </row>
    <row r="24" spans="1:5" ht="18" customHeight="1">
      <c r="A24" s="15"/>
      <c r="B24" s="16"/>
      <c r="C24" s="17"/>
      <c r="D24" s="26"/>
      <c r="E24" s="19">
        <f t="shared" si="0"/>
        <v>0</v>
      </c>
    </row>
    <row r="25" spans="1:5" ht="18" customHeight="1">
      <c r="A25" s="15"/>
      <c r="B25" s="16"/>
      <c r="C25" s="17"/>
      <c r="D25" s="26"/>
      <c r="E25" s="19">
        <f t="shared" si="0"/>
        <v>0</v>
      </c>
    </row>
    <row r="26" spans="1:5" ht="18" customHeight="1">
      <c r="A26" s="15"/>
      <c r="B26" s="16"/>
      <c r="C26" s="17"/>
      <c r="D26" s="26"/>
      <c r="E26" s="19">
        <f t="shared" si="0"/>
        <v>0</v>
      </c>
    </row>
    <row r="27" spans="1:5" ht="18" customHeight="1">
      <c r="A27" s="15"/>
      <c r="B27" s="16"/>
      <c r="C27" s="17"/>
      <c r="D27" s="26"/>
      <c r="E27" s="19">
        <f t="shared" si="0"/>
        <v>0</v>
      </c>
    </row>
    <row r="28" spans="1:5" ht="18" customHeight="1">
      <c r="A28" s="15"/>
      <c r="B28" s="16"/>
      <c r="C28" s="17"/>
      <c r="D28" s="26"/>
      <c r="E28" s="19">
        <f t="shared" si="0"/>
        <v>0</v>
      </c>
    </row>
    <row r="29" spans="1:5" ht="18" customHeight="1">
      <c r="A29" s="15"/>
      <c r="B29" s="16"/>
      <c r="C29" s="17"/>
      <c r="D29" s="26"/>
      <c r="E29" s="19">
        <f t="shared" si="0"/>
        <v>0</v>
      </c>
    </row>
    <row r="30" spans="1:5" ht="18" customHeight="1">
      <c r="A30" s="15"/>
      <c r="B30" s="16"/>
      <c r="C30" s="17"/>
      <c r="D30" s="26"/>
      <c r="E30" s="19">
        <f t="shared" si="0"/>
        <v>0</v>
      </c>
    </row>
    <row r="31" spans="1:5" ht="18" customHeight="1">
      <c r="A31" s="15"/>
      <c r="B31" s="16"/>
      <c r="C31" s="17"/>
      <c r="D31" s="26"/>
      <c r="E31" s="19">
        <f t="shared" si="0"/>
        <v>0</v>
      </c>
    </row>
    <row r="32" spans="1:5" ht="18" customHeight="1">
      <c r="A32" s="15"/>
      <c r="B32" s="16"/>
      <c r="C32" s="17"/>
      <c r="D32" s="26"/>
      <c r="E32" s="19">
        <f t="shared" si="0"/>
        <v>0</v>
      </c>
    </row>
    <row r="33" spans="1:5" ht="18" customHeight="1">
      <c r="A33" s="15"/>
      <c r="B33" s="16"/>
      <c r="C33" s="17"/>
      <c r="D33" s="26"/>
      <c r="E33" s="19">
        <f t="shared" si="0"/>
        <v>0</v>
      </c>
    </row>
    <row r="34" spans="1:5" ht="18" customHeight="1">
      <c r="A34" s="15"/>
      <c r="B34" s="16"/>
      <c r="C34" s="17"/>
      <c r="D34" s="26"/>
      <c r="E34" s="19">
        <f t="shared" si="0"/>
        <v>0</v>
      </c>
    </row>
    <row r="35" spans="1:5" ht="18" customHeight="1">
      <c r="A35" s="15"/>
      <c r="B35" s="16"/>
      <c r="C35" s="17"/>
      <c r="D35" s="26"/>
      <c r="E35" s="19">
        <f t="shared" si="0"/>
        <v>0</v>
      </c>
    </row>
    <row r="36" spans="1:5" ht="18" customHeight="1">
      <c r="A36" s="15"/>
      <c r="B36" s="16"/>
      <c r="C36" s="17"/>
      <c r="D36" s="26"/>
      <c r="E36" s="19">
        <f t="shared" si="0"/>
        <v>0</v>
      </c>
    </row>
    <row r="37" spans="1:5" ht="18" customHeight="1">
      <c r="A37" s="15"/>
      <c r="B37" s="16"/>
      <c r="C37" s="17"/>
      <c r="D37" s="26"/>
      <c r="E37" s="19">
        <f t="shared" si="0"/>
        <v>0</v>
      </c>
    </row>
    <row r="38" spans="1:5" ht="18" customHeight="1">
      <c r="A38" s="15"/>
      <c r="B38" s="16"/>
      <c r="C38" s="17"/>
      <c r="D38" s="26"/>
      <c r="E38" s="19">
        <f t="shared" si="0"/>
        <v>0</v>
      </c>
    </row>
    <row r="39" spans="1:5" ht="18" customHeight="1">
      <c r="A39" s="15"/>
      <c r="B39" s="16"/>
      <c r="C39" s="17"/>
      <c r="D39" s="26"/>
      <c r="E39" s="19">
        <f t="shared" si="0"/>
        <v>0</v>
      </c>
    </row>
    <row r="40" spans="1:5" ht="18" customHeight="1">
      <c r="A40" s="15"/>
      <c r="B40" s="16"/>
      <c r="C40" s="17"/>
      <c r="D40" s="26"/>
      <c r="E40" s="19">
        <f t="shared" si="0"/>
        <v>0</v>
      </c>
    </row>
    <row r="41" spans="1:5" ht="18" customHeight="1">
      <c r="A41" s="15"/>
      <c r="B41" s="16"/>
      <c r="C41" s="17"/>
      <c r="D41" s="26"/>
      <c r="E41" s="19">
        <f t="shared" si="0"/>
        <v>0</v>
      </c>
    </row>
    <row r="42" spans="1:5" ht="18" customHeight="1">
      <c r="A42" s="15"/>
      <c r="B42" s="16"/>
      <c r="C42" s="17"/>
      <c r="D42" s="26"/>
      <c r="E42" s="19">
        <f t="shared" si="0"/>
        <v>0</v>
      </c>
    </row>
    <row r="43" spans="1:5" ht="18" customHeight="1">
      <c r="A43" s="15"/>
      <c r="B43" s="16"/>
      <c r="C43" s="17"/>
      <c r="D43" s="26"/>
      <c r="E43" s="19">
        <f t="shared" si="0"/>
        <v>0</v>
      </c>
    </row>
    <row r="44" spans="1:5" ht="18" customHeight="1">
      <c r="A44" s="15"/>
      <c r="B44" s="16"/>
      <c r="C44" s="17"/>
      <c r="D44" s="26"/>
      <c r="E44" s="19">
        <f t="shared" si="0"/>
        <v>0</v>
      </c>
    </row>
    <row r="45" spans="1:5" ht="18" customHeight="1">
      <c r="A45" s="15"/>
      <c r="B45" s="16"/>
      <c r="C45" s="17"/>
      <c r="D45" s="26"/>
      <c r="E45" s="19">
        <f t="shared" si="0"/>
        <v>0</v>
      </c>
    </row>
    <row r="46" spans="1:5" ht="18" customHeight="1">
      <c r="A46" s="15"/>
      <c r="B46" s="16"/>
      <c r="C46" s="17"/>
      <c r="D46" s="26"/>
      <c r="E46" s="19">
        <f t="shared" si="0"/>
        <v>0</v>
      </c>
    </row>
    <row r="47" spans="1:5" ht="18" customHeight="1" thickBot="1">
      <c r="A47" s="20"/>
      <c r="B47" s="21"/>
      <c r="C47" s="22"/>
      <c r="D47" s="27"/>
      <c r="E47" s="24">
        <f t="shared" si="0"/>
        <v>0</v>
      </c>
    </row>
    <row r="48" spans="1:5" ht="12" customHeight="1">
      <c r="A48" s="130"/>
      <c r="B48" s="130"/>
      <c r="C48" s="130"/>
      <c r="D48" s="130"/>
      <c r="E48" s="130"/>
    </row>
    <row r="49" spans="1:5" ht="18" customHeight="1">
      <c r="A49" s="125"/>
      <c r="B49" s="125"/>
      <c r="C49" s="125"/>
      <c r="D49" s="125"/>
      <c r="E49" s="125"/>
    </row>
  </sheetData>
  <sheetProtection sheet="1" objects="1" scenarios="1" selectLockedCells="1"/>
  <mergeCells count="3">
    <mergeCell ref="B5:D5"/>
    <mergeCell ref="A48:E48"/>
    <mergeCell ref="A49:E49"/>
  </mergeCells>
  <conditionalFormatting sqref="E11:E47">
    <cfRule type="containsBlanks" dxfId="90" priority="37" stopIfTrue="1">
      <formula>LEN(TRIM(E11))=0</formula>
    </cfRule>
    <cfRule type="cellIs" dxfId="89" priority="40" operator="between">
      <formula>4</formula>
      <formula>5</formula>
    </cfRule>
  </conditionalFormatting>
  <conditionalFormatting sqref="E11:E47">
    <cfRule type="cellIs" dxfId="88" priority="38" operator="between">
      <formula>0</formula>
      <formula>1</formula>
    </cfRule>
    <cfRule type="cellIs" dxfId="87" priority="39" operator="between">
      <formula>2</formula>
      <formula>3</formula>
    </cfRule>
    <cfRule type="cellIs" dxfId="86" priority="41" operator="between">
      <formula>6</formula>
      <formula>8</formula>
    </cfRule>
  </conditionalFormatting>
  <conditionalFormatting sqref="D11:D47">
    <cfRule type="containsBlanks" dxfId="85" priority="10" stopIfTrue="1">
      <formula>LEN(TRIM(D11))=0</formula>
    </cfRule>
    <cfRule type="cellIs" dxfId="84" priority="11" operator="equal">
      <formula>0</formula>
    </cfRule>
    <cfRule type="cellIs" dxfId="83" priority="12" operator="equal">
      <formula>1</formula>
    </cfRule>
    <cfRule type="cellIs" dxfId="82" priority="13" operator="equal">
      <formula>2</formula>
    </cfRule>
    <cfRule type="cellIs" dxfId="81" priority="14" operator="equal">
      <formula>3</formula>
    </cfRule>
  </conditionalFormatting>
  <conditionalFormatting sqref="C11:C47">
    <cfRule type="containsBlanks" dxfId="80" priority="5" stopIfTrue="1">
      <formula>LEN(TRIM(C11))=0</formula>
    </cfRule>
    <cfRule type="cellIs" dxfId="79" priority="6" operator="equal">
      <formula>0</formula>
    </cfRule>
    <cfRule type="cellIs" dxfId="78" priority="7" operator="equal">
      <formula>1</formula>
    </cfRule>
    <cfRule type="cellIs" dxfId="77" priority="8" operator="equal">
      <formula>2</formula>
    </cfRule>
    <cfRule type="cellIs" dxfId="76" priority="9" operator="equal">
      <formula>3</formula>
    </cfRule>
  </conditionalFormatting>
  <conditionalFormatting sqref="B11:B47">
    <cfRule type="containsBlanks" dxfId="75" priority="1" stopIfTrue="1">
      <formula>LEN(TRIM(B11))=0</formula>
    </cfRule>
    <cfRule type="cellIs" dxfId="74" priority="2" operator="equal">
      <formula>0</formula>
    </cfRule>
    <cfRule type="cellIs" dxfId="73" priority="3" operator="equal">
      <formula>1</formula>
    </cfRule>
    <cfRule type="cellIs" dxfId="72" priority="4" operator="equal">
      <formula>2</formula>
    </cfRule>
  </conditionalFormatting>
  <dataValidations count="2">
    <dataValidation type="whole" allowBlank="1" showInputMessage="1" showErrorMessage="1" sqref="C11:D47">
      <formula1>0</formula1>
      <formula2>3</formula2>
    </dataValidation>
    <dataValidation type="whole" allowBlank="1" showInputMessage="1" showErrorMessage="1" sqref="B11:B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17" width="16.83203125" style="94" customWidth="1"/>
    <col min="18" max="16384" width="17.1640625" style="94"/>
  </cols>
  <sheetData>
    <row r="1" spans="1:18" s="119" customFormat="1" ht="32" customHeight="1" thickBot="1">
      <c r="A1" s="117" t="s">
        <v>198</v>
      </c>
      <c r="B1" s="118"/>
      <c r="C1" s="118"/>
      <c r="D1" s="118"/>
      <c r="E1" s="118"/>
    </row>
    <row r="2" spans="1:18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95"/>
      <c r="M2" s="95"/>
      <c r="N2" s="95"/>
      <c r="O2" s="95"/>
      <c r="P2" s="95"/>
      <c r="Q2" s="95"/>
      <c r="R2" s="95"/>
    </row>
    <row r="3" spans="1:18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95"/>
      <c r="M3" s="95"/>
      <c r="N3" s="95"/>
      <c r="O3" s="95"/>
      <c r="P3" s="95"/>
      <c r="Q3" s="95"/>
      <c r="R3" s="95"/>
    </row>
    <row r="4" spans="1:18" ht="20" customHeight="1" thickBot="1"/>
    <row r="5" spans="1:18" ht="36" customHeight="1" thickBot="1">
      <c r="A5" s="8" t="s">
        <v>24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9" t="s">
        <v>5</v>
      </c>
    </row>
    <row r="6" spans="1:18" ht="20" customHeight="1">
      <c r="A6" s="61" t="s">
        <v>33</v>
      </c>
      <c r="B6" s="78" t="s">
        <v>26</v>
      </c>
      <c r="C6" s="79" t="s">
        <v>27</v>
      </c>
      <c r="D6" s="79" t="s">
        <v>28</v>
      </c>
      <c r="E6" s="79" t="s">
        <v>158</v>
      </c>
      <c r="F6" s="79">
        <v>2</v>
      </c>
      <c r="G6" s="79">
        <v>3</v>
      </c>
      <c r="H6" s="79">
        <v>4</v>
      </c>
      <c r="I6" s="79">
        <v>5</v>
      </c>
      <c r="J6" s="79" t="s">
        <v>29</v>
      </c>
      <c r="K6" s="79" t="s">
        <v>30</v>
      </c>
      <c r="L6" s="79" t="s">
        <v>381</v>
      </c>
      <c r="M6" s="79" t="s">
        <v>382</v>
      </c>
      <c r="N6" s="79">
        <v>7</v>
      </c>
      <c r="O6" s="79">
        <v>8</v>
      </c>
      <c r="P6" s="79">
        <v>9</v>
      </c>
      <c r="Q6" s="80">
        <v>10</v>
      </c>
      <c r="R6" s="73"/>
    </row>
    <row r="7" spans="1:18" ht="170" customHeight="1">
      <c r="A7" s="63" t="s">
        <v>34</v>
      </c>
      <c r="B7" s="66" t="s">
        <v>415</v>
      </c>
      <c r="C7" s="39" t="s">
        <v>416</v>
      </c>
      <c r="D7" s="39" t="s">
        <v>418</v>
      </c>
      <c r="E7" s="39" t="s">
        <v>417</v>
      </c>
      <c r="F7" s="39" t="s">
        <v>419</v>
      </c>
      <c r="G7" s="39" t="s">
        <v>432</v>
      </c>
      <c r="H7" s="39" t="s">
        <v>420</v>
      </c>
      <c r="I7" s="39" t="s">
        <v>421</v>
      </c>
      <c r="J7" s="39" t="s">
        <v>424</v>
      </c>
      <c r="K7" s="39" t="s">
        <v>423</v>
      </c>
      <c r="L7" s="39" t="s">
        <v>422</v>
      </c>
      <c r="M7" s="39" t="s">
        <v>425</v>
      </c>
      <c r="N7" s="39" t="s">
        <v>383</v>
      </c>
      <c r="O7" s="39" t="s">
        <v>426</v>
      </c>
      <c r="P7" s="39" t="s">
        <v>427</v>
      </c>
      <c r="Q7" s="67" t="s">
        <v>428</v>
      </c>
      <c r="R7" s="64" t="s">
        <v>6</v>
      </c>
    </row>
    <row r="8" spans="1:18" ht="32" customHeight="1">
      <c r="A8" s="62" t="s">
        <v>7</v>
      </c>
      <c r="B8" s="68" t="s">
        <v>175</v>
      </c>
      <c r="C8" s="44" t="s">
        <v>175</v>
      </c>
      <c r="D8" s="44" t="s">
        <v>176</v>
      </c>
      <c r="E8" s="44" t="s">
        <v>176</v>
      </c>
      <c r="F8" s="44" t="s">
        <v>176</v>
      </c>
      <c r="G8" s="44" t="s">
        <v>174</v>
      </c>
      <c r="H8" s="44" t="s">
        <v>173</v>
      </c>
      <c r="I8" s="44" t="s">
        <v>172</v>
      </c>
      <c r="J8" s="45" t="s">
        <v>186</v>
      </c>
      <c r="K8" s="45" t="s">
        <v>186</v>
      </c>
      <c r="L8" s="45" t="s">
        <v>186</v>
      </c>
      <c r="M8" s="45" t="s">
        <v>186</v>
      </c>
      <c r="N8" s="44" t="s">
        <v>171</v>
      </c>
      <c r="O8" s="45" t="s">
        <v>184</v>
      </c>
      <c r="P8" s="44" t="s">
        <v>170</v>
      </c>
      <c r="Q8" s="69" t="s">
        <v>185</v>
      </c>
      <c r="R8" s="65"/>
    </row>
    <row r="9" spans="1:18" ht="107" customHeight="1" thickBot="1">
      <c r="A9" s="76" t="s">
        <v>8</v>
      </c>
      <c r="B9" s="70" t="s">
        <v>177</v>
      </c>
      <c r="C9" s="71" t="s">
        <v>177</v>
      </c>
      <c r="D9" s="71" t="s">
        <v>177</v>
      </c>
      <c r="E9" s="71" t="s">
        <v>177</v>
      </c>
      <c r="F9" s="71" t="s">
        <v>178</v>
      </c>
      <c r="G9" s="71" t="s">
        <v>92</v>
      </c>
      <c r="H9" s="71" t="s">
        <v>68</v>
      </c>
      <c r="I9" s="71" t="s">
        <v>179</v>
      </c>
      <c r="J9" s="71" t="s">
        <v>180</v>
      </c>
      <c r="K9" s="71" t="s">
        <v>180</v>
      </c>
      <c r="L9" s="71" t="s">
        <v>180</v>
      </c>
      <c r="M9" s="71" t="s">
        <v>180</v>
      </c>
      <c r="N9" s="71" t="s">
        <v>95</v>
      </c>
      <c r="O9" s="71" t="s">
        <v>95</v>
      </c>
      <c r="P9" s="71" t="s">
        <v>181</v>
      </c>
      <c r="Q9" s="72" t="s">
        <v>177</v>
      </c>
      <c r="R9" s="30" t="s">
        <v>203</v>
      </c>
    </row>
    <row r="10" spans="1:18" s="12" customFormat="1" ht="18" customHeight="1" thickBot="1">
      <c r="A10" s="10" t="s">
        <v>10</v>
      </c>
      <c r="B10" s="75" t="s">
        <v>12</v>
      </c>
      <c r="C10" s="11" t="s">
        <v>12</v>
      </c>
      <c r="D10" s="11" t="s">
        <v>12</v>
      </c>
      <c r="E10" s="11" t="s">
        <v>12</v>
      </c>
      <c r="F10" s="11" t="s">
        <v>13</v>
      </c>
      <c r="G10" s="11" t="s">
        <v>14</v>
      </c>
      <c r="H10" s="11" t="s">
        <v>11</v>
      </c>
      <c r="I10" s="11" t="s">
        <v>13</v>
      </c>
      <c r="J10" s="11" t="s">
        <v>12</v>
      </c>
      <c r="K10" s="11" t="s">
        <v>12</v>
      </c>
      <c r="L10" s="11" t="s">
        <v>12</v>
      </c>
      <c r="M10" s="11" t="s">
        <v>12</v>
      </c>
      <c r="N10" s="11" t="s">
        <v>12</v>
      </c>
      <c r="O10" s="11" t="s">
        <v>12</v>
      </c>
      <c r="P10" s="11" t="s">
        <v>22</v>
      </c>
      <c r="Q10" s="85" t="s">
        <v>12</v>
      </c>
      <c r="R10" s="35" t="s">
        <v>183</v>
      </c>
    </row>
    <row r="11" spans="1:18" ht="18" customHeight="1">
      <c r="A11" s="77"/>
      <c r="B11" s="103"/>
      <c r="C11" s="13"/>
      <c r="D11" s="13"/>
      <c r="E11" s="13"/>
      <c r="F11" s="13"/>
      <c r="G11" s="31"/>
      <c r="H11" s="13"/>
      <c r="I11" s="13"/>
      <c r="J11" s="13"/>
      <c r="K11" s="13"/>
      <c r="L11" s="13"/>
      <c r="M11" s="13"/>
      <c r="N11" s="13"/>
      <c r="O11" s="13"/>
      <c r="P11" s="13"/>
      <c r="Q11" s="106"/>
      <c r="R11" s="14">
        <f>IF(SUM(B11:Q11)&lt;0,"CHECK SCORES",IF(SUM(B11:Q11)&gt;39,"CHECK SCORES",SUM(B11:Q11)))</f>
        <v>0</v>
      </c>
    </row>
    <row r="12" spans="1:18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6"/>
      <c r="R12" s="19">
        <f t="shared" ref="R12:R47" si="0">IF(SUM(B12:Q12)&lt;0,"CHECK SCORES",IF(SUM(B12:Q12)&gt;39,"CHECK SCORES",SUM(B12:Q12)))</f>
        <v>0</v>
      </c>
    </row>
    <row r="13" spans="1:18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6"/>
      <c r="R13" s="19">
        <f t="shared" si="0"/>
        <v>0</v>
      </c>
    </row>
    <row r="14" spans="1:18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6"/>
      <c r="R14" s="19">
        <f t="shared" si="0"/>
        <v>0</v>
      </c>
    </row>
    <row r="15" spans="1:18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6"/>
      <c r="R15" s="19">
        <f t="shared" si="0"/>
        <v>0</v>
      </c>
    </row>
    <row r="16" spans="1:18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6"/>
      <c r="R16" s="19">
        <f t="shared" si="0"/>
        <v>0</v>
      </c>
    </row>
    <row r="17" spans="1:18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6"/>
      <c r="R17" s="19">
        <f t="shared" si="0"/>
        <v>0</v>
      </c>
    </row>
    <row r="18" spans="1:18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6"/>
      <c r="R18" s="19">
        <f t="shared" si="0"/>
        <v>0</v>
      </c>
    </row>
    <row r="19" spans="1:18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6"/>
      <c r="R19" s="19">
        <f t="shared" si="0"/>
        <v>0</v>
      </c>
    </row>
    <row r="20" spans="1:18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6"/>
      <c r="R20" s="19">
        <f t="shared" si="0"/>
        <v>0</v>
      </c>
    </row>
    <row r="21" spans="1:18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6"/>
      <c r="R21" s="19">
        <f t="shared" si="0"/>
        <v>0</v>
      </c>
    </row>
    <row r="22" spans="1:18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6"/>
      <c r="R22" s="19">
        <f t="shared" si="0"/>
        <v>0</v>
      </c>
    </row>
    <row r="23" spans="1:18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19">
        <f t="shared" si="0"/>
        <v>0</v>
      </c>
    </row>
    <row r="24" spans="1:18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6"/>
      <c r="R24" s="19">
        <f t="shared" si="0"/>
        <v>0</v>
      </c>
    </row>
    <row r="25" spans="1:18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6"/>
      <c r="R25" s="19">
        <f t="shared" si="0"/>
        <v>0</v>
      </c>
    </row>
    <row r="26" spans="1:18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6"/>
      <c r="R26" s="19">
        <f t="shared" si="0"/>
        <v>0</v>
      </c>
    </row>
    <row r="27" spans="1:18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6"/>
      <c r="R27" s="19">
        <f t="shared" si="0"/>
        <v>0</v>
      </c>
    </row>
    <row r="28" spans="1:18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6"/>
      <c r="R28" s="19">
        <f t="shared" si="0"/>
        <v>0</v>
      </c>
    </row>
    <row r="29" spans="1:18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6"/>
      <c r="R29" s="19">
        <f t="shared" si="0"/>
        <v>0</v>
      </c>
    </row>
    <row r="30" spans="1:18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6"/>
      <c r="R30" s="19">
        <f t="shared" si="0"/>
        <v>0</v>
      </c>
    </row>
    <row r="31" spans="1:18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6"/>
      <c r="R31" s="19">
        <f t="shared" si="0"/>
        <v>0</v>
      </c>
    </row>
    <row r="32" spans="1:18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6"/>
      <c r="R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6"/>
      <c r="R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6"/>
      <c r="R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6"/>
      <c r="R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6"/>
      <c r="R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6"/>
      <c r="R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6"/>
      <c r="R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6"/>
      <c r="R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6"/>
      <c r="R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6"/>
      <c r="R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6"/>
      <c r="R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6"/>
      <c r="R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6"/>
      <c r="R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6"/>
      <c r="R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6"/>
      <c r="R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7"/>
      <c r="R47" s="24">
        <f t="shared" si="0"/>
        <v>0</v>
      </c>
    </row>
    <row r="48" spans="1:18" ht="18" customHeight="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</sheetData>
  <sheetProtection sheet="1" objects="1" scenarios="1" selectLockedCells="1"/>
  <mergeCells count="2">
    <mergeCell ref="B5:Q5"/>
    <mergeCell ref="A48:R48"/>
  </mergeCells>
  <conditionalFormatting sqref="R11:R47">
    <cfRule type="containsBlanks" dxfId="71" priority="68" stopIfTrue="1">
      <formula>LEN(TRIM(R11))=0</formula>
    </cfRule>
    <cfRule type="cellIs" dxfId="70" priority="71" operator="between">
      <formula>20</formula>
      <formula>29</formula>
    </cfRule>
  </conditionalFormatting>
  <conditionalFormatting sqref="R11:R47">
    <cfRule type="cellIs" dxfId="69" priority="69" operator="between">
      <formula>0</formula>
      <formula>9</formula>
    </cfRule>
    <cfRule type="cellIs" dxfId="68" priority="70" operator="between">
      <formula>10</formula>
      <formula>19</formula>
    </cfRule>
    <cfRule type="cellIs" dxfId="67" priority="72" operator="between">
      <formula>30</formula>
      <formula>39</formula>
    </cfRule>
  </conditionalFormatting>
  <conditionalFormatting sqref="B11:B47">
    <cfRule type="containsBlanks" dxfId="66" priority="64" stopIfTrue="1">
      <formula>LEN(TRIM(B11))=0</formula>
    </cfRule>
    <cfRule type="cellIs" dxfId="65" priority="65" operator="equal">
      <formula>0</formula>
    </cfRule>
    <cfRule type="cellIs" dxfId="64" priority="66" operator="equal">
      <formula>1</formula>
    </cfRule>
    <cfRule type="cellIs" dxfId="63" priority="67" operator="equal">
      <formula>2</formula>
    </cfRule>
  </conditionalFormatting>
  <conditionalFormatting sqref="C11:C47">
    <cfRule type="containsBlanks" dxfId="62" priority="60" stopIfTrue="1">
      <formula>LEN(TRIM(C11))=0</formula>
    </cfRule>
    <cfRule type="cellIs" dxfId="61" priority="61" operator="equal">
      <formula>0</formula>
    </cfRule>
    <cfRule type="cellIs" dxfId="60" priority="62" operator="equal">
      <formula>1</formula>
    </cfRule>
    <cfRule type="cellIs" dxfId="59" priority="63" operator="equal">
      <formula>2</formula>
    </cfRule>
  </conditionalFormatting>
  <conditionalFormatting sqref="D11:D47">
    <cfRule type="containsBlanks" dxfId="58" priority="56" stopIfTrue="1">
      <formula>LEN(TRIM(D11))=0</formula>
    </cfRule>
    <cfRule type="cellIs" dxfId="57" priority="57" operator="equal">
      <formula>0</formula>
    </cfRule>
    <cfRule type="cellIs" dxfId="56" priority="58" operator="equal">
      <formula>1</formula>
    </cfRule>
    <cfRule type="cellIs" dxfId="55" priority="59" operator="equal">
      <formula>2</formula>
    </cfRule>
  </conditionalFormatting>
  <conditionalFormatting sqref="E11:E47">
    <cfRule type="containsBlanks" dxfId="54" priority="52" stopIfTrue="1">
      <formula>LEN(TRIM(E11))=0</formula>
    </cfRule>
    <cfRule type="cellIs" dxfId="53" priority="53" operator="equal">
      <formula>0</formula>
    </cfRule>
    <cfRule type="cellIs" dxfId="52" priority="54" operator="equal">
      <formula>1</formula>
    </cfRule>
    <cfRule type="cellIs" dxfId="51" priority="55" operator="equal">
      <formula>2</formula>
    </cfRule>
  </conditionalFormatting>
  <conditionalFormatting sqref="J11:J47">
    <cfRule type="containsBlanks" dxfId="50" priority="48" stopIfTrue="1">
      <formula>LEN(TRIM(J11))=0</formula>
    </cfRule>
    <cfRule type="cellIs" dxfId="49" priority="49" operator="equal">
      <formula>0</formula>
    </cfRule>
    <cfRule type="cellIs" dxfId="48" priority="50" operator="equal">
      <formula>1</formula>
    </cfRule>
    <cfRule type="cellIs" dxfId="47" priority="51" operator="equal">
      <formula>2</formula>
    </cfRule>
  </conditionalFormatting>
  <conditionalFormatting sqref="K11:K47">
    <cfRule type="containsBlanks" dxfId="46" priority="44" stopIfTrue="1">
      <formula>LEN(TRIM(K11))=0</formula>
    </cfRule>
    <cfRule type="cellIs" dxfId="45" priority="45" operator="equal">
      <formula>0</formula>
    </cfRule>
    <cfRule type="cellIs" dxfId="44" priority="46" operator="equal">
      <formula>1</formula>
    </cfRule>
    <cfRule type="cellIs" dxfId="43" priority="47" operator="equal">
      <formula>2</formula>
    </cfRule>
  </conditionalFormatting>
  <conditionalFormatting sqref="L11:L47">
    <cfRule type="containsBlanks" dxfId="42" priority="40" stopIfTrue="1">
      <formula>LEN(TRIM(L11))=0</formula>
    </cfRule>
    <cfRule type="cellIs" dxfId="41" priority="41" operator="equal">
      <formula>0</formula>
    </cfRule>
    <cfRule type="cellIs" dxfId="40" priority="42" operator="equal">
      <formula>1</formula>
    </cfRule>
    <cfRule type="cellIs" dxfId="39" priority="43" operator="equal">
      <formula>2</formula>
    </cfRule>
  </conditionalFormatting>
  <conditionalFormatting sqref="M11:M47">
    <cfRule type="containsBlanks" dxfId="38" priority="36" stopIfTrue="1">
      <formula>LEN(TRIM(M11))=0</formula>
    </cfRule>
    <cfRule type="cellIs" dxfId="37" priority="37" operator="equal">
      <formula>0</formula>
    </cfRule>
    <cfRule type="cellIs" dxfId="36" priority="38" operator="equal">
      <formula>1</formula>
    </cfRule>
    <cfRule type="cellIs" dxfId="35" priority="39" operator="equal">
      <formula>2</formula>
    </cfRule>
  </conditionalFormatting>
  <conditionalFormatting sqref="N11:N47">
    <cfRule type="containsBlanks" dxfId="34" priority="32" stopIfTrue="1">
      <formula>LEN(TRIM(N11))=0</formula>
    </cfRule>
    <cfRule type="cellIs" dxfId="33" priority="33" operator="equal">
      <formula>0</formula>
    </cfRule>
    <cfRule type="cellIs" dxfId="32" priority="34" operator="equal">
      <formula>1</formula>
    </cfRule>
    <cfRule type="cellIs" dxfId="31" priority="35" operator="equal">
      <formula>2</formula>
    </cfRule>
  </conditionalFormatting>
  <conditionalFormatting sqref="O11:O47">
    <cfRule type="containsBlanks" dxfId="30" priority="28" stopIfTrue="1">
      <formula>LEN(TRIM(O11))=0</formula>
    </cfRule>
    <cfRule type="cellIs" dxfId="29" priority="29" operator="equal">
      <formula>0</formula>
    </cfRule>
    <cfRule type="cellIs" dxfId="28" priority="30" operator="equal">
      <formula>1</formula>
    </cfRule>
    <cfRule type="cellIs" dxfId="27" priority="31" operator="equal">
      <formula>2</formula>
    </cfRule>
  </conditionalFormatting>
  <conditionalFormatting sqref="Q11:Q47">
    <cfRule type="containsBlanks" dxfId="26" priority="24" stopIfTrue="1">
      <formula>LEN(TRIM(Q11))=0</formula>
    </cfRule>
    <cfRule type="cellIs" dxfId="25" priority="25" operator="equal">
      <formula>0</formula>
    </cfRule>
    <cfRule type="cellIs" dxfId="24" priority="26" operator="equal">
      <formula>1</formula>
    </cfRule>
    <cfRule type="cellIs" dxfId="23" priority="27" operator="equal">
      <formula>2</formula>
    </cfRule>
  </conditionalFormatting>
  <conditionalFormatting sqref="P11:P47">
    <cfRule type="containsBlanks" dxfId="22" priority="19" stopIfTrue="1">
      <formula>LEN(TRIM(P11))=0</formula>
    </cfRule>
    <cfRule type="cellIs" dxfId="21" priority="20" operator="equal">
      <formula>0</formula>
    </cfRule>
    <cfRule type="cellIs" dxfId="20" priority="21" operator="equal">
      <formula>1</formula>
    </cfRule>
    <cfRule type="cellIs" dxfId="19" priority="22" operator="equal">
      <formula>2</formula>
    </cfRule>
    <cfRule type="cellIs" dxfId="18" priority="23" operator="between">
      <formula>3</formula>
      <formula>4</formula>
    </cfRule>
  </conditionalFormatting>
  <conditionalFormatting sqref="G11:G47">
    <cfRule type="containsBlanks" dxfId="17" priority="16" stopIfTrue="1">
      <formula>LEN(TRIM(G11))=0</formula>
    </cfRule>
    <cfRule type="cellIs" dxfId="16" priority="17" operator="equal">
      <formula>0</formula>
    </cfRule>
    <cfRule type="cellIs" dxfId="15" priority="18" operator="equal">
      <formula>1</formula>
    </cfRule>
  </conditionalFormatting>
  <conditionalFormatting sqref="F11:F47">
    <cfRule type="containsBlanks" dxfId="14" priority="11" stopIfTrue="1">
      <formula>LEN(TRIM(F11))=0</formula>
    </cfRule>
    <cfRule type="cellIs" dxfId="13" priority="12" operator="equal">
      <formula>0</formula>
    </cfRule>
    <cfRule type="cellIs" dxfId="12" priority="13" operator="equal">
      <formula>1</formula>
    </cfRule>
    <cfRule type="cellIs" dxfId="11" priority="14" operator="equal">
      <formula>2</formula>
    </cfRule>
    <cfRule type="cellIs" dxfId="10" priority="15" operator="equal">
      <formula>3</formula>
    </cfRule>
  </conditionalFormatting>
  <conditionalFormatting sqref="I11:I47">
    <cfRule type="containsBlanks" dxfId="9" priority="6" stopIfTrue="1">
      <formula>LEN(TRIM(I11))=0</formula>
    </cfRule>
    <cfRule type="cellIs" dxfId="8" priority="7" operator="equal">
      <formula>0</formula>
    </cfRule>
    <cfRule type="cellIs" dxfId="7" priority="8" operator="equal">
      <formula>1</formula>
    </cfRule>
    <cfRule type="cellIs" dxfId="6" priority="9" operator="equal">
      <formula>2</formula>
    </cfRule>
    <cfRule type="cellIs" dxfId="5" priority="10" operator="equal">
      <formula>3</formula>
    </cfRule>
  </conditionalFormatting>
  <conditionalFormatting sqref="H11:H47">
    <cfRule type="containsBlanks" dxfId="4" priority="1" stopIfTrue="1">
      <formula>LEN(TRIM(H11))=0</formula>
    </cfRule>
    <cfRule type="cellIs" dxfId="3" priority="2" operator="between">
      <formula>0</formula>
      <formula>1</formula>
    </cfRule>
    <cfRule type="cellIs" dxfId="2" priority="3" operator="equal">
      <formula>2</formula>
    </cfRule>
    <cfRule type="cellIs" dxfId="1" priority="4" operator="between">
      <formula>3</formula>
      <formula>4</formula>
    </cfRule>
    <cfRule type="cellIs" dxfId="0" priority="5" operator="between">
      <formula>5</formula>
      <formula>6</formula>
    </cfRule>
  </conditionalFormatting>
  <dataValidations count="5">
    <dataValidation type="whole" allowBlank="1" showInputMessage="1" showErrorMessage="1" sqref="P11:P47">
      <formula1>0</formula1>
      <formula2>4</formula2>
    </dataValidation>
    <dataValidation type="whole" allowBlank="1" showInputMessage="1" showErrorMessage="1" sqref="F11:F47 I11:I47">
      <formula1>0</formula1>
      <formula2>3</formula2>
    </dataValidation>
    <dataValidation type="whole" allowBlank="1" showInputMessage="1" showErrorMessage="1" sqref="G11:G47">
      <formula1>0</formula1>
      <formula2>1</formula2>
    </dataValidation>
    <dataValidation type="whole" allowBlank="1" showInputMessage="1" showErrorMessage="1" sqref="B11:E47 Q11:Q47 J11:O47">
      <formula1>0</formula1>
      <formula2>2</formula2>
    </dataValidation>
    <dataValidation type="whole" allowBlank="1" showInputMessage="1" showErrorMessage="1" sqref="H11:H47">
      <formula1>0</formula1>
      <formula2>6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1" customWidth="1"/>
    <col min="2" max="11" width="16.83203125" style="1" customWidth="1"/>
    <col min="12" max="16384" width="17.1640625" style="1"/>
  </cols>
  <sheetData>
    <row r="1" spans="1:12" s="119" customFormat="1" ht="32" customHeight="1" thickBot="1">
      <c r="A1" s="117" t="s">
        <v>61</v>
      </c>
      <c r="B1" s="118"/>
      <c r="C1" s="118"/>
      <c r="D1" s="118"/>
      <c r="E1" s="118"/>
    </row>
    <row r="2" spans="1:12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113"/>
    </row>
    <row r="3" spans="1:12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113"/>
    </row>
    <row r="4" spans="1:12" ht="20" customHeight="1" thickBot="1"/>
    <row r="5" spans="1:12" ht="36" customHeight="1" thickBot="1">
      <c r="A5" s="8" t="s">
        <v>25</v>
      </c>
      <c r="B5" s="126" t="s">
        <v>4</v>
      </c>
      <c r="C5" s="127"/>
      <c r="D5" s="127"/>
      <c r="E5" s="127"/>
      <c r="F5" s="127"/>
      <c r="G5" s="127"/>
      <c r="H5" s="127"/>
      <c r="I5" s="127"/>
      <c r="J5" s="127"/>
      <c r="K5" s="128"/>
      <c r="L5" s="9" t="s">
        <v>5</v>
      </c>
    </row>
    <row r="6" spans="1:12" s="38" customFormat="1" ht="20" customHeight="1">
      <c r="A6" s="50" t="s">
        <v>33</v>
      </c>
      <c r="B6" s="86" t="s">
        <v>26</v>
      </c>
      <c r="C6" s="87" t="s">
        <v>27</v>
      </c>
      <c r="D6" s="87" t="s">
        <v>28</v>
      </c>
      <c r="E6" s="87">
        <v>2</v>
      </c>
      <c r="F6" s="87">
        <v>3</v>
      </c>
      <c r="G6" s="87">
        <v>4</v>
      </c>
      <c r="H6" s="87">
        <v>5</v>
      </c>
      <c r="I6" s="87">
        <v>6</v>
      </c>
      <c r="J6" s="87">
        <v>7</v>
      </c>
      <c r="K6" s="88">
        <v>8</v>
      </c>
      <c r="L6" s="42"/>
    </row>
    <row r="7" spans="1:12" s="38" customFormat="1" ht="83" customHeight="1">
      <c r="A7" s="41" t="s">
        <v>34</v>
      </c>
      <c r="B7" s="46" t="s">
        <v>225</v>
      </c>
      <c r="C7" s="39" t="s">
        <v>226</v>
      </c>
      <c r="D7" s="39" t="s">
        <v>227</v>
      </c>
      <c r="E7" s="39" t="s">
        <v>228</v>
      </c>
      <c r="F7" s="39" t="s">
        <v>229</v>
      </c>
      <c r="G7" s="39" t="s">
        <v>230</v>
      </c>
      <c r="H7" s="39" t="s">
        <v>231</v>
      </c>
      <c r="I7" s="39" t="s">
        <v>232</v>
      </c>
      <c r="J7" s="39" t="s">
        <v>233</v>
      </c>
      <c r="K7" s="48" t="s">
        <v>234</v>
      </c>
      <c r="L7" s="43" t="s">
        <v>6</v>
      </c>
    </row>
    <row r="8" spans="1:12" ht="17" customHeight="1">
      <c r="A8" s="40" t="s">
        <v>7</v>
      </c>
      <c r="B8" s="47" t="s">
        <v>49</v>
      </c>
      <c r="C8" s="44" t="s">
        <v>49</v>
      </c>
      <c r="D8" s="44" t="s">
        <v>49</v>
      </c>
      <c r="E8" s="44" t="s">
        <v>49</v>
      </c>
      <c r="F8" s="44" t="s">
        <v>63</v>
      </c>
      <c r="G8" s="44" t="s">
        <v>21</v>
      </c>
      <c r="H8" s="44" t="s">
        <v>21</v>
      </c>
      <c r="I8" s="44" t="s">
        <v>45</v>
      </c>
      <c r="J8" s="44" t="s">
        <v>62</v>
      </c>
      <c r="K8" s="49" t="s">
        <v>45</v>
      </c>
      <c r="L8" s="28"/>
    </row>
    <row r="9" spans="1:12" ht="115" customHeight="1" thickBot="1">
      <c r="A9" s="51" t="s">
        <v>8</v>
      </c>
      <c r="B9" s="52" t="s">
        <v>64</v>
      </c>
      <c r="C9" s="53" t="s">
        <v>65</v>
      </c>
      <c r="D9" s="53" t="s">
        <v>66</v>
      </c>
      <c r="E9" s="53" t="s">
        <v>69</v>
      </c>
      <c r="F9" s="53" t="s">
        <v>20</v>
      </c>
      <c r="G9" s="53" t="s">
        <v>67</v>
      </c>
      <c r="H9" s="53" t="s">
        <v>68</v>
      </c>
      <c r="I9" s="53" t="s">
        <v>20</v>
      </c>
      <c r="J9" s="53" t="s">
        <v>18</v>
      </c>
      <c r="K9" s="54" t="s">
        <v>70</v>
      </c>
      <c r="L9" s="29" t="s">
        <v>71</v>
      </c>
    </row>
    <row r="10" spans="1:12" s="12" customFormat="1" ht="18" customHeight="1" thickBot="1">
      <c r="A10" s="10" t="s">
        <v>10</v>
      </c>
      <c r="B10" s="75" t="s">
        <v>12</v>
      </c>
      <c r="C10" s="11" t="s">
        <v>12</v>
      </c>
      <c r="D10" s="11" t="s">
        <v>12</v>
      </c>
      <c r="E10" s="11" t="s">
        <v>12</v>
      </c>
      <c r="F10" s="11" t="s">
        <v>14</v>
      </c>
      <c r="G10" s="11" t="s">
        <v>14</v>
      </c>
      <c r="H10" s="11" t="s">
        <v>11</v>
      </c>
      <c r="I10" s="11" t="s">
        <v>14</v>
      </c>
      <c r="J10" s="11" t="s">
        <v>12</v>
      </c>
      <c r="K10" s="85" t="s">
        <v>12</v>
      </c>
      <c r="L10" s="89" t="s">
        <v>72</v>
      </c>
    </row>
    <row r="11" spans="1:12" ht="18" customHeight="1">
      <c r="A11" s="77"/>
      <c r="B11" s="84"/>
      <c r="C11" s="55"/>
      <c r="D11" s="55"/>
      <c r="E11" s="55"/>
      <c r="F11" s="57"/>
      <c r="G11" s="57"/>
      <c r="H11" s="55"/>
      <c r="I11" s="57"/>
      <c r="J11" s="55"/>
      <c r="K11" s="90"/>
      <c r="L11" s="32">
        <f>IF(SUM(B11:K11)&lt;0,"CHECK SCORES",IF(SUM(B11:K11)&gt;21,"CHECK SCORES",SUM(B11:K11)))</f>
        <v>0</v>
      </c>
    </row>
    <row r="12" spans="1:12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8"/>
      <c r="L12" s="33">
        <f t="shared" ref="L12:L47" si="0">IF(SUM(B12:K12)&lt;0,"CHECK SCORES",IF(SUM(B12:K12)&gt;21,"CHECK SCORES",SUM(B12:K12)))</f>
        <v>0</v>
      </c>
    </row>
    <row r="13" spans="1:12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33">
        <f t="shared" si="0"/>
        <v>0</v>
      </c>
    </row>
    <row r="14" spans="1:12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33">
        <f t="shared" si="0"/>
        <v>0</v>
      </c>
    </row>
    <row r="15" spans="1:12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33">
        <f t="shared" si="0"/>
        <v>0</v>
      </c>
    </row>
    <row r="16" spans="1:12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33">
        <f t="shared" si="0"/>
        <v>0</v>
      </c>
    </row>
    <row r="17" spans="1:12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33">
        <f t="shared" si="0"/>
        <v>0</v>
      </c>
    </row>
    <row r="18" spans="1:12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33">
        <f t="shared" si="0"/>
        <v>0</v>
      </c>
    </row>
    <row r="19" spans="1:12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33">
        <f t="shared" si="0"/>
        <v>0</v>
      </c>
    </row>
    <row r="20" spans="1:12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33">
        <f t="shared" si="0"/>
        <v>0</v>
      </c>
    </row>
    <row r="21" spans="1:12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33">
        <f t="shared" si="0"/>
        <v>0</v>
      </c>
    </row>
    <row r="22" spans="1:12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33">
        <f t="shared" si="0"/>
        <v>0</v>
      </c>
    </row>
    <row r="23" spans="1:12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33">
        <f t="shared" si="0"/>
        <v>0</v>
      </c>
    </row>
    <row r="24" spans="1:12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33">
        <f t="shared" si="0"/>
        <v>0</v>
      </c>
    </row>
    <row r="25" spans="1:12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33">
        <f t="shared" si="0"/>
        <v>0</v>
      </c>
    </row>
    <row r="26" spans="1:12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33">
        <f t="shared" si="0"/>
        <v>0</v>
      </c>
    </row>
    <row r="27" spans="1:12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33">
        <f t="shared" si="0"/>
        <v>0</v>
      </c>
    </row>
    <row r="28" spans="1:12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33">
        <f t="shared" si="0"/>
        <v>0</v>
      </c>
    </row>
    <row r="29" spans="1:12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33">
        <f t="shared" si="0"/>
        <v>0</v>
      </c>
    </row>
    <row r="30" spans="1:12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33">
        <f t="shared" si="0"/>
        <v>0</v>
      </c>
    </row>
    <row r="31" spans="1:12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33">
        <f t="shared" si="0"/>
        <v>0</v>
      </c>
    </row>
    <row r="32" spans="1:12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8"/>
      <c r="L32" s="33">
        <f t="shared" si="0"/>
        <v>0</v>
      </c>
    </row>
    <row r="33" spans="1:12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8"/>
      <c r="L33" s="33">
        <f t="shared" si="0"/>
        <v>0</v>
      </c>
    </row>
    <row r="34" spans="1:12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8"/>
      <c r="L34" s="33">
        <f t="shared" si="0"/>
        <v>0</v>
      </c>
    </row>
    <row r="35" spans="1:12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8"/>
      <c r="L35" s="33">
        <f t="shared" si="0"/>
        <v>0</v>
      </c>
    </row>
    <row r="36" spans="1:12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8"/>
      <c r="L36" s="33">
        <f t="shared" si="0"/>
        <v>0</v>
      </c>
    </row>
    <row r="37" spans="1:12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8"/>
      <c r="L37" s="33">
        <f t="shared" si="0"/>
        <v>0</v>
      </c>
    </row>
    <row r="38" spans="1:12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8"/>
      <c r="L38" s="33">
        <f t="shared" si="0"/>
        <v>0</v>
      </c>
    </row>
    <row r="39" spans="1:12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8"/>
      <c r="L39" s="33">
        <f t="shared" si="0"/>
        <v>0</v>
      </c>
    </row>
    <row r="40" spans="1:12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8"/>
      <c r="L40" s="33">
        <f t="shared" si="0"/>
        <v>0</v>
      </c>
    </row>
    <row r="41" spans="1:12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8"/>
      <c r="L41" s="33">
        <f t="shared" si="0"/>
        <v>0</v>
      </c>
    </row>
    <row r="42" spans="1:12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8"/>
      <c r="L42" s="33">
        <f t="shared" si="0"/>
        <v>0</v>
      </c>
    </row>
    <row r="43" spans="1:12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8"/>
      <c r="L43" s="33">
        <f t="shared" si="0"/>
        <v>0</v>
      </c>
    </row>
    <row r="44" spans="1:12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8"/>
      <c r="L44" s="33">
        <f t="shared" si="0"/>
        <v>0</v>
      </c>
    </row>
    <row r="45" spans="1:12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8"/>
      <c r="L45" s="33">
        <f t="shared" si="0"/>
        <v>0</v>
      </c>
    </row>
    <row r="46" spans="1:12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8"/>
      <c r="L46" s="33">
        <f t="shared" si="0"/>
        <v>0</v>
      </c>
    </row>
    <row r="47" spans="1:12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3"/>
      <c r="L47" s="34">
        <f t="shared" si="0"/>
        <v>0</v>
      </c>
    </row>
    <row r="48" spans="1:12" ht="21" customHeight="1"/>
    <row r="49" spans="1:12" ht="18" customHeight="1">
      <c r="A49" s="129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1:12" ht="12" customHeight="1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</row>
    <row r="51" spans="1:12" ht="18" customHeight="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</sheetData>
  <sheetProtection sheet="1" objects="1" scenarios="1" selectLockedCells="1"/>
  <mergeCells count="4">
    <mergeCell ref="B5:K5"/>
    <mergeCell ref="A49:L49"/>
    <mergeCell ref="A50:L50"/>
    <mergeCell ref="A51:L51"/>
  </mergeCells>
  <phoneticPr fontId="10" type="noConversion"/>
  <conditionalFormatting sqref="L11:L47">
    <cfRule type="containsBlanks" dxfId="868" priority="140" stopIfTrue="1">
      <formula>LEN(TRIM(L11))=0</formula>
    </cfRule>
    <cfRule type="cellIs" dxfId="867" priority="143" operator="between">
      <formula>11</formula>
      <formula>15</formula>
    </cfRule>
  </conditionalFormatting>
  <conditionalFormatting sqref="L11:L47">
    <cfRule type="cellIs" dxfId="866" priority="141" operator="between">
      <formula>0</formula>
      <formula>5</formula>
    </cfRule>
    <cfRule type="cellIs" dxfId="865" priority="142" operator="between">
      <formula>6</formula>
      <formula>10</formula>
    </cfRule>
    <cfRule type="cellIs" dxfId="864" priority="144" operator="between">
      <formula>16</formula>
      <formula>21</formula>
    </cfRule>
  </conditionalFormatting>
  <conditionalFormatting sqref="C11:C47">
    <cfRule type="containsBlanks" dxfId="863" priority="31" stopIfTrue="1">
      <formula>LEN(TRIM(C11))=0</formula>
    </cfRule>
    <cfRule type="cellIs" dxfId="862" priority="32" operator="equal">
      <formula>0</formula>
    </cfRule>
    <cfRule type="cellIs" dxfId="861" priority="33" operator="equal">
      <formula>1</formula>
    </cfRule>
    <cfRule type="cellIs" dxfId="860" priority="34" operator="equal">
      <formula>2</formula>
    </cfRule>
  </conditionalFormatting>
  <conditionalFormatting sqref="B11:B47">
    <cfRule type="containsBlanks" dxfId="859" priority="35" stopIfTrue="1">
      <formula>LEN(TRIM(B11))=0</formula>
    </cfRule>
    <cfRule type="cellIs" dxfId="858" priority="36" operator="equal">
      <formula>0</formula>
    </cfRule>
    <cfRule type="cellIs" dxfId="857" priority="37" operator="equal">
      <formula>1</formula>
    </cfRule>
    <cfRule type="cellIs" dxfId="856" priority="38" operator="equal">
      <formula>2</formula>
    </cfRule>
  </conditionalFormatting>
  <conditionalFormatting sqref="D11:D47">
    <cfRule type="containsBlanks" dxfId="855" priority="27" stopIfTrue="1">
      <formula>LEN(TRIM(D11))=0</formula>
    </cfRule>
    <cfRule type="cellIs" dxfId="854" priority="28" operator="equal">
      <formula>0</formula>
    </cfRule>
    <cfRule type="cellIs" dxfId="853" priority="29" operator="equal">
      <formula>1</formula>
    </cfRule>
    <cfRule type="cellIs" dxfId="852" priority="30" operator="equal">
      <formula>2</formula>
    </cfRule>
  </conditionalFormatting>
  <conditionalFormatting sqref="E11:E47">
    <cfRule type="containsBlanks" dxfId="851" priority="23" stopIfTrue="1">
      <formula>LEN(TRIM(E11))=0</formula>
    </cfRule>
    <cfRule type="cellIs" dxfId="850" priority="24" operator="equal">
      <formula>0</formula>
    </cfRule>
    <cfRule type="cellIs" dxfId="849" priority="25" operator="equal">
      <formula>1</formula>
    </cfRule>
    <cfRule type="cellIs" dxfId="848" priority="26" operator="equal">
      <formula>2</formula>
    </cfRule>
  </conditionalFormatting>
  <conditionalFormatting sqref="K11:K47">
    <cfRule type="containsBlanks" dxfId="847" priority="19" stopIfTrue="1">
      <formula>LEN(TRIM(K11))=0</formula>
    </cfRule>
    <cfRule type="cellIs" dxfId="846" priority="20" operator="equal">
      <formula>0</formula>
    </cfRule>
    <cfRule type="cellIs" dxfId="845" priority="21" operator="equal">
      <formula>1</formula>
    </cfRule>
    <cfRule type="cellIs" dxfId="844" priority="22" operator="equal">
      <formula>2</formula>
    </cfRule>
  </conditionalFormatting>
  <conditionalFormatting sqref="J11:J47">
    <cfRule type="containsBlanks" dxfId="843" priority="15" stopIfTrue="1">
      <formula>LEN(TRIM(J11))=0</formula>
    </cfRule>
    <cfRule type="cellIs" dxfId="842" priority="16" operator="equal">
      <formula>0</formula>
    </cfRule>
    <cfRule type="cellIs" dxfId="841" priority="17" operator="equal">
      <formula>1</formula>
    </cfRule>
    <cfRule type="cellIs" dxfId="840" priority="18" operator="equal">
      <formula>2</formula>
    </cfRule>
  </conditionalFormatting>
  <conditionalFormatting sqref="I11:I47">
    <cfRule type="containsBlanks" dxfId="839" priority="12" stopIfTrue="1">
      <formula>LEN(TRIM(I11))=0</formula>
    </cfRule>
    <cfRule type="cellIs" dxfId="838" priority="13" operator="equal">
      <formula>0</formula>
    </cfRule>
    <cfRule type="cellIs" dxfId="837" priority="14" operator="equal">
      <formula>1</formula>
    </cfRule>
  </conditionalFormatting>
  <conditionalFormatting sqref="G11:G47">
    <cfRule type="containsBlanks" dxfId="836" priority="9" stopIfTrue="1">
      <formula>LEN(TRIM(G11))=0</formula>
    </cfRule>
    <cfRule type="cellIs" dxfId="835" priority="10" operator="equal">
      <formula>0</formula>
    </cfRule>
    <cfRule type="cellIs" dxfId="834" priority="11" operator="equal">
      <formula>1</formula>
    </cfRule>
  </conditionalFormatting>
  <conditionalFormatting sqref="F11:F47">
    <cfRule type="containsBlanks" dxfId="833" priority="6" stopIfTrue="1">
      <formula>LEN(TRIM(F11))=0</formula>
    </cfRule>
    <cfRule type="cellIs" dxfId="832" priority="7" operator="equal">
      <formula>0</formula>
    </cfRule>
    <cfRule type="cellIs" dxfId="831" priority="8" operator="equal">
      <formula>1</formula>
    </cfRule>
  </conditionalFormatting>
  <conditionalFormatting sqref="H11:H47">
    <cfRule type="containsBlanks" dxfId="830" priority="1" stopIfTrue="1">
      <formula>LEN(TRIM(H11))=0</formula>
    </cfRule>
    <cfRule type="cellIs" dxfId="829" priority="2" operator="between">
      <formula>0</formula>
      <formula>1</formula>
    </cfRule>
    <cfRule type="cellIs" dxfId="828" priority="3" operator="equal">
      <formula>2</formula>
    </cfRule>
    <cfRule type="cellIs" dxfId="827" priority="4" operator="between">
      <formula>3</formula>
      <formula>4</formula>
    </cfRule>
    <cfRule type="cellIs" dxfId="826" priority="5" operator="between">
      <formula>5</formula>
      <formula>6</formula>
    </cfRule>
  </conditionalFormatting>
  <dataValidations count="3">
    <dataValidation type="whole" allowBlank="1" showInputMessage="1" showErrorMessage="1" sqref="I11:I47 F11:G47">
      <formula1>0</formula1>
      <formula2>1</formula2>
    </dataValidation>
    <dataValidation type="whole" allowBlank="1" showInputMessage="1" showErrorMessage="1" sqref="J11:K47 B11:E47">
      <formula1>0</formula1>
      <formula2>2</formula2>
    </dataValidation>
    <dataValidation type="whole" allowBlank="1" showInputMessage="1" showErrorMessage="1" sqref="H11:H47">
      <formula1>0</formula1>
      <formula2>6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59" customWidth="1"/>
    <col min="2" max="17" width="16.83203125" style="59" customWidth="1"/>
    <col min="18" max="16384" width="17.1640625" style="59"/>
  </cols>
  <sheetData>
    <row r="1" spans="1:18" s="119" customFormat="1" ht="32" customHeight="1" thickBot="1">
      <c r="A1" s="117" t="s">
        <v>36</v>
      </c>
      <c r="B1" s="118"/>
      <c r="C1" s="118"/>
      <c r="D1" s="118"/>
      <c r="E1" s="118"/>
    </row>
    <row r="2" spans="1:18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60"/>
      <c r="M2" s="60"/>
      <c r="N2" s="60"/>
      <c r="O2" s="60"/>
      <c r="P2" s="60"/>
      <c r="Q2" s="60"/>
      <c r="R2" s="60"/>
    </row>
    <row r="3" spans="1:18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60"/>
      <c r="M3" s="60"/>
      <c r="N3" s="60"/>
      <c r="O3" s="60"/>
      <c r="P3" s="60"/>
      <c r="Q3" s="60"/>
      <c r="R3" s="60"/>
    </row>
    <row r="4" spans="1:18" ht="20" customHeight="1" thickBot="1"/>
    <row r="5" spans="1:18" ht="36" customHeight="1" thickBot="1">
      <c r="A5" s="8" t="s">
        <v>24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9" t="s">
        <v>5</v>
      </c>
    </row>
    <row r="6" spans="1:18" ht="20" customHeight="1">
      <c r="A6" s="61" t="s">
        <v>33</v>
      </c>
      <c r="B6" s="78" t="s">
        <v>26</v>
      </c>
      <c r="C6" s="79" t="s">
        <v>27</v>
      </c>
      <c r="D6" s="79" t="s">
        <v>28</v>
      </c>
      <c r="E6" s="79">
        <v>2</v>
      </c>
      <c r="F6" s="79">
        <v>3</v>
      </c>
      <c r="G6" s="79">
        <v>4</v>
      </c>
      <c r="H6" s="79">
        <v>5</v>
      </c>
      <c r="I6" s="79" t="s">
        <v>37</v>
      </c>
      <c r="J6" s="79">
        <v>7</v>
      </c>
      <c r="K6" s="79">
        <v>8</v>
      </c>
      <c r="L6" s="79" t="s">
        <v>38</v>
      </c>
      <c r="M6" s="79" t="s">
        <v>39</v>
      </c>
      <c r="N6" s="79" t="s">
        <v>40</v>
      </c>
      <c r="O6" s="79" t="s">
        <v>41</v>
      </c>
      <c r="P6" s="79" t="s">
        <v>42</v>
      </c>
      <c r="Q6" s="80" t="s">
        <v>43</v>
      </c>
      <c r="R6" s="73"/>
    </row>
    <row r="7" spans="1:18" ht="128" customHeight="1">
      <c r="A7" s="63" t="s">
        <v>34</v>
      </c>
      <c r="B7" s="66" t="s">
        <v>235</v>
      </c>
      <c r="C7" s="39" t="s">
        <v>236</v>
      </c>
      <c r="D7" s="39" t="s">
        <v>237</v>
      </c>
      <c r="E7" s="39" t="s">
        <v>211</v>
      </c>
      <c r="F7" s="39" t="s">
        <v>212</v>
      </c>
      <c r="G7" s="39" t="s">
        <v>238</v>
      </c>
      <c r="H7" s="39" t="s">
        <v>73</v>
      </c>
      <c r="I7" s="39" t="s">
        <v>239</v>
      </c>
      <c r="J7" s="39" t="s">
        <v>240</v>
      </c>
      <c r="K7" s="39" t="s">
        <v>241</v>
      </c>
      <c r="L7" s="39" t="s">
        <v>242</v>
      </c>
      <c r="M7" s="39" t="s">
        <v>243</v>
      </c>
      <c r="N7" s="39" t="s">
        <v>247</v>
      </c>
      <c r="O7" s="39" t="s">
        <v>246</v>
      </c>
      <c r="P7" s="39" t="s">
        <v>245</v>
      </c>
      <c r="Q7" s="67" t="s">
        <v>244</v>
      </c>
      <c r="R7" s="64" t="s">
        <v>6</v>
      </c>
    </row>
    <row r="8" spans="1:18" ht="32" customHeight="1">
      <c r="A8" s="62" t="s">
        <v>7</v>
      </c>
      <c r="B8" s="68" t="s">
        <v>49</v>
      </c>
      <c r="C8" s="44" t="s">
        <v>49</v>
      </c>
      <c r="D8" s="44" t="s">
        <v>49</v>
      </c>
      <c r="E8" s="44" t="s">
        <v>49</v>
      </c>
      <c r="F8" s="44" t="s">
        <v>49</v>
      </c>
      <c r="G8" s="44" t="s">
        <v>45</v>
      </c>
      <c r="H8" s="44" t="s">
        <v>45</v>
      </c>
      <c r="I8" s="44" t="s">
        <v>45</v>
      </c>
      <c r="J8" s="44" t="s">
        <v>47</v>
      </c>
      <c r="K8" s="44" t="s">
        <v>47</v>
      </c>
      <c r="L8" s="44" t="s">
        <v>48</v>
      </c>
      <c r="M8" s="44" t="s">
        <v>47</v>
      </c>
      <c r="N8" s="45" t="s">
        <v>46</v>
      </c>
      <c r="O8" s="45" t="s">
        <v>433</v>
      </c>
      <c r="P8" s="44" t="s">
        <v>44</v>
      </c>
      <c r="Q8" s="69" t="s">
        <v>44</v>
      </c>
      <c r="R8" s="65"/>
    </row>
    <row r="9" spans="1:18" ht="131" customHeight="1" thickBot="1">
      <c r="A9" s="76" t="s">
        <v>8</v>
      </c>
      <c r="B9" s="81" t="s">
        <v>50</v>
      </c>
      <c r="C9" s="53" t="s">
        <v>51</v>
      </c>
      <c r="D9" s="53" t="s">
        <v>19</v>
      </c>
      <c r="E9" s="53" t="s">
        <v>251</v>
      </c>
      <c r="F9" s="53" t="s">
        <v>250</v>
      </c>
      <c r="G9" s="53" t="s">
        <v>9</v>
      </c>
      <c r="H9" s="53" t="s">
        <v>55</v>
      </c>
      <c r="I9" s="53" t="s">
        <v>249</v>
      </c>
      <c r="J9" s="53" t="s">
        <v>56</v>
      </c>
      <c r="K9" s="53" t="s">
        <v>54</v>
      </c>
      <c r="L9" s="53" t="s">
        <v>57</v>
      </c>
      <c r="M9" s="53" t="s">
        <v>56</v>
      </c>
      <c r="N9" s="53" t="s">
        <v>248</v>
      </c>
      <c r="O9" s="53" t="s">
        <v>248</v>
      </c>
      <c r="P9" s="53" t="s">
        <v>58</v>
      </c>
      <c r="Q9" s="82" t="s">
        <v>9</v>
      </c>
      <c r="R9" s="30" t="s">
        <v>124</v>
      </c>
    </row>
    <row r="10" spans="1:18" s="12" customFormat="1" ht="18" customHeight="1" thickBot="1">
      <c r="A10" s="10" t="s">
        <v>10</v>
      </c>
      <c r="B10" s="75" t="s">
        <v>12</v>
      </c>
      <c r="C10" s="11" t="s">
        <v>12</v>
      </c>
      <c r="D10" s="11" t="s">
        <v>12</v>
      </c>
      <c r="E10" s="11" t="s">
        <v>12</v>
      </c>
      <c r="F10" s="11" t="s">
        <v>12</v>
      </c>
      <c r="G10" s="11" t="s">
        <v>14</v>
      </c>
      <c r="H10" s="11" t="s">
        <v>12</v>
      </c>
      <c r="I10" s="11" t="s">
        <v>11</v>
      </c>
      <c r="J10" s="11" t="s">
        <v>22</v>
      </c>
      <c r="K10" s="11" t="s">
        <v>12</v>
      </c>
      <c r="L10" s="11" t="s">
        <v>60</v>
      </c>
      <c r="M10" s="11" t="s">
        <v>22</v>
      </c>
      <c r="N10" s="11" t="s">
        <v>13</v>
      </c>
      <c r="O10" s="11" t="s">
        <v>13</v>
      </c>
      <c r="P10" s="11" t="s">
        <v>12</v>
      </c>
      <c r="Q10" s="85" t="s">
        <v>14</v>
      </c>
      <c r="R10" s="35" t="s">
        <v>59</v>
      </c>
    </row>
    <row r="11" spans="1:18" ht="18" customHeight="1">
      <c r="A11" s="77"/>
      <c r="B11" s="84"/>
      <c r="C11" s="55"/>
      <c r="D11" s="55"/>
      <c r="E11" s="55"/>
      <c r="F11" s="55"/>
      <c r="G11" s="57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14">
        <f>IF(SUM(B11:Q11)&lt;0,"CHECK SCORES",IF(SUM(B11:Q11)&gt;45,"CHECK SCORES",SUM(B11:Q11)))</f>
        <v>0</v>
      </c>
    </row>
    <row r="12" spans="1:18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6"/>
      <c r="R12" s="19">
        <f t="shared" ref="R12:R47" si="0">IF(SUM(B12:Q12)&lt;0,"CHECK SCORES",IF(SUM(B12:Q12)&gt;45,"CHECK SCORES",SUM(B12:Q12)))</f>
        <v>0</v>
      </c>
    </row>
    <row r="13" spans="1:18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6"/>
      <c r="R13" s="19">
        <f t="shared" si="0"/>
        <v>0</v>
      </c>
    </row>
    <row r="14" spans="1:18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6"/>
      <c r="R14" s="19">
        <f t="shared" si="0"/>
        <v>0</v>
      </c>
    </row>
    <row r="15" spans="1:18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6"/>
      <c r="R15" s="19">
        <f t="shared" si="0"/>
        <v>0</v>
      </c>
    </row>
    <row r="16" spans="1:18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6"/>
      <c r="R16" s="19">
        <f t="shared" si="0"/>
        <v>0</v>
      </c>
    </row>
    <row r="17" spans="1:18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6"/>
      <c r="R17" s="19">
        <f t="shared" si="0"/>
        <v>0</v>
      </c>
    </row>
    <row r="18" spans="1:18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6"/>
      <c r="R18" s="19">
        <f t="shared" si="0"/>
        <v>0</v>
      </c>
    </row>
    <row r="19" spans="1:18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6"/>
      <c r="R19" s="19">
        <f t="shared" si="0"/>
        <v>0</v>
      </c>
    </row>
    <row r="20" spans="1:18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6"/>
      <c r="R20" s="19">
        <f t="shared" si="0"/>
        <v>0</v>
      </c>
    </row>
    <row r="21" spans="1:18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6"/>
      <c r="R21" s="19">
        <f t="shared" si="0"/>
        <v>0</v>
      </c>
    </row>
    <row r="22" spans="1:18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6"/>
      <c r="R22" s="19">
        <f t="shared" si="0"/>
        <v>0</v>
      </c>
    </row>
    <row r="23" spans="1:18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19">
        <f t="shared" si="0"/>
        <v>0</v>
      </c>
    </row>
    <row r="24" spans="1:18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6"/>
      <c r="R24" s="19">
        <f t="shared" si="0"/>
        <v>0</v>
      </c>
    </row>
    <row r="25" spans="1:18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6"/>
      <c r="R25" s="19">
        <f t="shared" si="0"/>
        <v>0</v>
      </c>
    </row>
    <row r="26" spans="1:18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6"/>
      <c r="R26" s="19">
        <f t="shared" si="0"/>
        <v>0</v>
      </c>
    </row>
    <row r="27" spans="1:18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6"/>
      <c r="R27" s="19">
        <f t="shared" si="0"/>
        <v>0</v>
      </c>
    </row>
    <row r="28" spans="1:18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6"/>
      <c r="R28" s="19">
        <f t="shared" si="0"/>
        <v>0</v>
      </c>
    </row>
    <row r="29" spans="1:18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6"/>
      <c r="R29" s="19">
        <f t="shared" si="0"/>
        <v>0</v>
      </c>
    </row>
    <row r="30" spans="1:18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6"/>
      <c r="R30" s="19">
        <f t="shared" si="0"/>
        <v>0</v>
      </c>
    </row>
    <row r="31" spans="1:18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6"/>
      <c r="R31" s="19">
        <f t="shared" si="0"/>
        <v>0</v>
      </c>
    </row>
    <row r="32" spans="1:18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6"/>
      <c r="R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6"/>
      <c r="R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6"/>
      <c r="R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6"/>
      <c r="R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6"/>
      <c r="R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6"/>
      <c r="R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6"/>
      <c r="R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6"/>
      <c r="R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6"/>
      <c r="R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6"/>
      <c r="R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6"/>
      <c r="R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6"/>
      <c r="R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6"/>
      <c r="R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6"/>
      <c r="R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6"/>
      <c r="R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7"/>
      <c r="R47" s="24">
        <f t="shared" si="0"/>
        <v>0</v>
      </c>
    </row>
    <row r="48" spans="1:18" ht="21" customHeight="1"/>
    <row r="49" spans="1:18" ht="18" customHeight="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</row>
  </sheetData>
  <sheetProtection sheet="1" objects="1" scenarios="1" selectLockedCells="1"/>
  <mergeCells count="2">
    <mergeCell ref="B5:Q5"/>
    <mergeCell ref="A49:R49"/>
  </mergeCells>
  <conditionalFormatting sqref="R11:R47">
    <cfRule type="containsBlanks" dxfId="825" priority="69" stopIfTrue="1">
      <formula>LEN(TRIM(R11))=0</formula>
    </cfRule>
    <cfRule type="cellIs" dxfId="824" priority="72" operator="between">
      <formula>23</formula>
      <formula>33</formula>
    </cfRule>
  </conditionalFormatting>
  <conditionalFormatting sqref="R11:R47">
    <cfRule type="cellIs" dxfId="823" priority="70" operator="between">
      <formula>0</formula>
      <formula>11</formula>
    </cfRule>
    <cfRule type="cellIs" dxfId="822" priority="71" operator="between">
      <formula>12</formula>
      <formula>22</formula>
    </cfRule>
    <cfRule type="cellIs" dxfId="821" priority="73" operator="between">
      <formula>34</formula>
      <formula>45</formula>
    </cfRule>
  </conditionalFormatting>
  <conditionalFormatting sqref="G11:G47">
    <cfRule type="containsBlanks" dxfId="820" priority="66" stopIfTrue="1">
      <formula>LEN(TRIM(G11))=0</formula>
    </cfRule>
    <cfRule type="cellIs" dxfId="819" priority="67" operator="equal">
      <formula>0</formula>
    </cfRule>
    <cfRule type="cellIs" dxfId="818" priority="68" operator="equal">
      <formula>1</formula>
    </cfRule>
  </conditionalFormatting>
  <conditionalFormatting sqref="Q11:Q47">
    <cfRule type="containsBlanks" dxfId="817" priority="63" stopIfTrue="1">
      <formula>LEN(TRIM(Q11))=0</formula>
    </cfRule>
    <cfRule type="cellIs" dxfId="816" priority="64" operator="equal">
      <formula>0</formula>
    </cfRule>
    <cfRule type="cellIs" dxfId="815" priority="65" operator="equal">
      <formula>1</formula>
    </cfRule>
  </conditionalFormatting>
  <conditionalFormatting sqref="P11:P47">
    <cfRule type="containsBlanks" dxfId="814" priority="59" stopIfTrue="1">
      <formula>LEN(TRIM(P11))=0</formula>
    </cfRule>
    <cfRule type="cellIs" dxfId="813" priority="60" operator="equal">
      <formula>0</formula>
    </cfRule>
    <cfRule type="cellIs" dxfId="812" priority="61" operator="equal">
      <formula>1</formula>
    </cfRule>
    <cfRule type="cellIs" dxfId="811" priority="62" operator="equal">
      <formula>2</formula>
    </cfRule>
  </conditionalFormatting>
  <conditionalFormatting sqref="K11:K47">
    <cfRule type="containsBlanks" dxfId="810" priority="55" stopIfTrue="1">
      <formula>LEN(TRIM(K11))=0</formula>
    </cfRule>
    <cfRule type="cellIs" dxfId="809" priority="56" operator="equal">
      <formula>0</formula>
    </cfRule>
    <cfRule type="cellIs" dxfId="808" priority="57" operator="equal">
      <formula>1</formula>
    </cfRule>
    <cfRule type="cellIs" dxfId="807" priority="58" operator="equal">
      <formula>2</formula>
    </cfRule>
  </conditionalFormatting>
  <conditionalFormatting sqref="H11:H47">
    <cfRule type="containsBlanks" dxfId="806" priority="51" stopIfTrue="1">
      <formula>LEN(TRIM(H11))=0</formula>
    </cfRule>
    <cfRule type="cellIs" dxfId="805" priority="52" operator="equal">
      <formula>0</formula>
    </cfRule>
    <cfRule type="cellIs" dxfId="804" priority="53" operator="equal">
      <formula>1</formula>
    </cfRule>
    <cfRule type="cellIs" dxfId="803" priority="54" operator="equal">
      <formula>2</formula>
    </cfRule>
  </conditionalFormatting>
  <conditionalFormatting sqref="F11:F47">
    <cfRule type="containsBlanks" dxfId="802" priority="47" stopIfTrue="1">
      <formula>LEN(TRIM(F11))=0</formula>
    </cfRule>
    <cfRule type="cellIs" dxfId="801" priority="48" operator="equal">
      <formula>0</formula>
    </cfRule>
    <cfRule type="cellIs" dxfId="800" priority="49" operator="equal">
      <formula>1</formula>
    </cfRule>
    <cfRule type="cellIs" dxfId="799" priority="50" operator="equal">
      <formula>2</formula>
    </cfRule>
  </conditionalFormatting>
  <conditionalFormatting sqref="E11:E47">
    <cfRule type="containsBlanks" dxfId="798" priority="43" stopIfTrue="1">
      <formula>LEN(TRIM(E11))=0</formula>
    </cfRule>
    <cfRule type="cellIs" dxfId="797" priority="44" operator="equal">
      <formula>0</formula>
    </cfRule>
    <cfRule type="cellIs" dxfId="796" priority="45" operator="equal">
      <formula>1</formula>
    </cfRule>
    <cfRule type="cellIs" dxfId="795" priority="46" operator="equal">
      <formula>2</formula>
    </cfRule>
  </conditionalFormatting>
  <conditionalFormatting sqref="D11:D47">
    <cfRule type="containsBlanks" dxfId="794" priority="39" stopIfTrue="1">
      <formula>LEN(TRIM(D11))=0</formula>
    </cfRule>
    <cfRule type="cellIs" dxfId="793" priority="40" operator="equal">
      <formula>0</formula>
    </cfRule>
    <cfRule type="cellIs" dxfId="792" priority="41" operator="equal">
      <formula>1</formula>
    </cfRule>
    <cfRule type="cellIs" dxfId="791" priority="42" operator="equal">
      <formula>2</formula>
    </cfRule>
  </conditionalFormatting>
  <conditionalFormatting sqref="C11:C47">
    <cfRule type="containsBlanks" dxfId="790" priority="35" stopIfTrue="1">
      <formula>LEN(TRIM(C11))=0</formula>
    </cfRule>
    <cfRule type="cellIs" dxfId="789" priority="36" operator="equal">
      <formula>0</formula>
    </cfRule>
    <cfRule type="cellIs" dxfId="788" priority="37" operator="equal">
      <formula>1</formula>
    </cfRule>
    <cfRule type="cellIs" dxfId="787" priority="38" operator="equal">
      <formula>2</formula>
    </cfRule>
  </conditionalFormatting>
  <conditionalFormatting sqref="B11:B47">
    <cfRule type="containsBlanks" dxfId="786" priority="31" stopIfTrue="1">
      <formula>LEN(TRIM(B11))=0</formula>
    </cfRule>
    <cfRule type="cellIs" dxfId="785" priority="32" operator="equal">
      <formula>0</formula>
    </cfRule>
    <cfRule type="cellIs" dxfId="784" priority="33" operator="equal">
      <formula>1</formula>
    </cfRule>
    <cfRule type="cellIs" dxfId="783" priority="34" operator="equal">
      <formula>2</formula>
    </cfRule>
  </conditionalFormatting>
  <conditionalFormatting sqref="O11:O47">
    <cfRule type="containsBlanks" dxfId="782" priority="26" stopIfTrue="1">
      <formula>LEN(TRIM(O11))=0</formula>
    </cfRule>
    <cfRule type="cellIs" dxfId="781" priority="27" operator="equal">
      <formula>0</formula>
    </cfRule>
    <cfRule type="cellIs" dxfId="780" priority="28" operator="equal">
      <formula>1</formula>
    </cfRule>
    <cfRule type="cellIs" dxfId="779" priority="29" operator="equal">
      <formula>2</formula>
    </cfRule>
    <cfRule type="cellIs" dxfId="778" priority="30" operator="equal">
      <formula>3</formula>
    </cfRule>
  </conditionalFormatting>
  <conditionalFormatting sqref="M11:M47">
    <cfRule type="containsBlanks" dxfId="777" priority="21" stopIfTrue="1">
      <formula>LEN(TRIM(M11))=0</formula>
    </cfRule>
    <cfRule type="cellIs" dxfId="776" priority="22" operator="equal">
      <formula>0</formula>
    </cfRule>
    <cfRule type="cellIs" dxfId="775" priority="23" operator="equal">
      <formula>1</formula>
    </cfRule>
    <cfRule type="cellIs" dxfId="774" priority="24" operator="equal">
      <formula>2</formula>
    </cfRule>
    <cfRule type="cellIs" dxfId="773" priority="25" operator="between">
      <formula>3</formula>
      <formula>4</formula>
    </cfRule>
  </conditionalFormatting>
  <conditionalFormatting sqref="J11:J47">
    <cfRule type="containsBlanks" dxfId="772" priority="16" stopIfTrue="1">
      <formula>LEN(TRIM(J11))=0</formula>
    </cfRule>
    <cfRule type="cellIs" dxfId="771" priority="17" operator="equal">
      <formula>0</formula>
    </cfRule>
    <cfRule type="cellIs" dxfId="770" priority="18" operator="equal">
      <formula>1</formula>
    </cfRule>
    <cfRule type="cellIs" dxfId="769" priority="19" operator="equal">
      <formula>2</formula>
    </cfRule>
    <cfRule type="cellIs" dxfId="768" priority="20" operator="between">
      <formula>3</formula>
      <formula>4</formula>
    </cfRule>
  </conditionalFormatting>
  <conditionalFormatting sqref="L11:L47">
    <cfRule type="containsBlanks" dxfId="767" priority="11" stopIfTrue="1">
      <formula>LEN(TRIM(L11))=0</formula>
    </cfRule>
    <cfRule type="cellIs" dxfId="766" priority="12" operator="between">
      <formula>0</formula>
      <formula>1</formula>
    </cfRule>
    <cfRule type="cellIs" dxfId="765" priority="13" operator="between">
      <formula>2</formula>
      <formula>3</formula>
    </cfRule>
    <cfRule type="cellIs" dxfId="764" priority="14" operator="between">
      <formula>4</formula>
      <formula>5</formula>
    </cfRule>
    <cfRule type="cellIs" dxfId="763" priority="15" operator="between">
      <formula>6</formula>
      <formula>7</formula>
    </cfRule>
  </conditionalFormatting>
  <conditionalFormatting sqref="I11:I47">
    <cfRule type="containsBlanks" dxfId="762" priority="6" stopIfTrue="1">
      <formula>LEN(TRIM(I11))=0</formula>
    </cfRule>
    <cfRule type="cellIs" dxfId="761" priority="7" operator="between">
      <formula>0</formula>
      <formula>1</formula>
    </cfRule>
    <cfRule type="cellIs" dxfId="760" priority="8" operator="equal">
      <formula>2</formula>
    </cfRule>
    <cfRule type="cellIs" dxfId="759" priority="9" operator="between">
      <formula>3</formula>
      <formula>4</formula>
    </cfRule>
    <cfRule type="cellIs" dxfId="758" priority="10" operator="between">
      <formula>5</formula>
      <formula>6</formula>
    </cfRule>
  </conditionalFormatting>
  <conditionalFormatting sqref="N11:N47">
    <cfRule type="containsBlanks" dxfId="757" priority="1" stopIfTrue="1">
      <formula>LEN(TRIM(N11))=0</formula>
    </cfRule>
    <cfRule type="cellIs" dxfId="756" priority="2" operator="equal">
      <formula>0</formula>
    </cfRule>
    <cfRule type="cellIs" dxfId="755" priority="3" operator="equal">
      <formula>1</formula>
    </cfRule>
    <cfRule type="cellIs" dxfId="754" priority="4" operator="equal">
      <formula>2</formula>
    </cfRule>
    <cfRule type="cellIs" dxfId="753" priority="5" operator="equal">
      <formula>3</formula>
    </cfRule>
  </conditionalFormatting>
  <dataValidations count="6">
    <dataValidation type="whole" allowBlank="1" showInputMessage="1" showErrorMessage="1" sqref="L11:L47">
      <formula1>0</formula1>
      <formula2>7</formula2>
    </dataValidation>
    <dataValidation type="whole" allowBlank="1" showInputMessage="1" showErrorMessage="1" sqref="M11:M47 J11:J47">
      <formula1>0</formula1>
      <formula2>4</formula2>
    </dataValidation>
    <dataValidation type="whole" allowBlank="1" showInputMessage="1" showErrorMessage="1" sqref="N11:O47">
      <formula1>0</formula1>
      <formula2>3</formula2>
    </dataValidation>
    <dataValidation type="whole" allowBlank="1" showInputMessage="1" showErrorMessage="1" sqref="G11:G47 Q11:Q47">
      <formula1>0</formula1>
      <formula2>1</formula2>
    </dataValidation>
    <dataValidation type="whole" allowBlank="1" showInputMessage="1" showErrorMessage="1" sqref="B11:F47 H11:H47 P11:P47 K11:K47">
      <formula1>0</formula1>
      <formula2>2</formula2>
    </dataValidation>
    <dataValidation type="whole" allowBlank="1" showInputMessage="1" showErrorMessage="1" sqref="I11:I47">
      <formula1>0</formula1>
      <formula2>6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59" customWidth="1"/>
    <col min="2" max="17" width="16.83203125" style="59" customWidth="1"/>
    <col min="18" max="16384" width="17.1640625" style="59"/>
  </cols>
  <sheetData>
    <row r="1" spans="1:18" s="119" customFormat="1" ht="32" customHeight="1" thickBot="1">
      <c r="A1" s="117" t="s">
        <v>74</v>
      </c>
      <c r="B1" s="118"/>
      <c r="C1" s="118"/>
      <c r="D1" s="118"/>
      <c r="E1" s="118"/>
    </row>
    <row r="2" spans="1:18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60"/>
      <c r="M2" s="60"/>
      <c r="N2" s="60"/>
      <c r="O2" s="60"/>
      <c r="P2" s="60"/>
      <c r="Q2" s="60"/>
      <c r="R2" s="60"/>
    </row>
    <row r="3" spans="1:18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60"/>
      <c r="M3" s="60"/>
      <c r="N3" s="60"/>
      <c r="O3" s="60"/>
      <c r="P3" s="60"/>
      <c r="Q3" s="60"/>
      <c r="R3" s="60"/>
    </row>
    <row r="4" spans="1:18" ht="20" customHeight="1" thickBot="1"/>
    <row r="5" spans="1:18" ht="36" customHeight="1" thickBot="1">
      <c r="A5" s="8" t="s">
        <v>3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9" t="s">
        <v>5</v>
      </c>
    </row>
    <row r="6" spans="1:18" ht="20" customHeight="1">
      <c r="A6" s="61" t="s">
        <v>33</v>
      </c>
      <c r="B6" s="78">
        <v>1</v>
      </c>
      <c r="C6" s="79">
        <v>2</v>
      </c>
      <c r="D6" s="79">
        <v>3</v>
      </c>
      <c r="E6" s="79">
        <v>4</v>
      </c>
      <c r="F6" s="79" t="s">
        <v>31</v>
      </c>
      <c r="G6" s="79" t="s">
        <v>32</v>
      </c>
      <c r="H6" s="79" t="s">
        <v>75</v>
      </c>
      <c r="I6" s="79" t="s">
        <v>29</v>
      </c>
      <c r="J6" s="79" t="s">
        <v>30</v>
      </c>
      <c r="K6" s="79">
        <v>7</v>
      </c>
      <c r="L6" s="79">
        <v>8</v>
      </c>
      <c r="M6" s="79">
        <v>9</v>
      </c>
      <c r="N6" s="79" t="s">
        <v>76</v>
      </c>
      <c r="O6" s="79">
        <v>11</v>
      </c>
      <c r="P6" s="79" t="s">
        <v>77</v>
      </c>
      <c r="Q6" s="80" t="s">
        <v>78</v>
      </c>
      <c r="R6" s="73"/>
    </row>
    <row r="7" spans="1:18" ht="149" customHeight="1">
      <c r="A7" s="63" t="s">
        <v>34</v>
      </c>
      <c r="B7" s="66" t="s">
        <v>254</v>
      </c>
      <c r="C7" s="39" t="s">
        <v>252</v>
      </c>
      <c r="D7" s="39" t="s">
        <v>255</v>
      </c>
      <c r="E7" s="39" t="s">
        <v>253</v>
      </c>
      <c r="F7" s="39" t="s">
        <v>256</v>
      </c>
      <c r="G7" s="39" t="s">
        <v>257</v>
      </c>
      <c r="H7" s="39" t="s">
        <v>258</v>
      </c>
      <c r="I7" s="39" t="s">
        <v>259</v>
      </c>
      <c r="J7" s="39" t="s">
        <v>260</v>
      </c>
      <c r="K7" s="39" t="s">
        <v>261</v>
      </c>
      <c r="L7" s="39" t="s">
        <v>262</v>
      </c>
      <c r="M7" s="39" t="s">
        <v>263</v>
      </c>
      <c r="N7" s="39" t="s">
        <v>264</v>
      </c>
      <c r="O7" s="39" t="s">
        <v>265</v>
      </c>
      <c r="P7" s="39" t="s">
        <v>266</v>
      </c>
      <c r="Q7" s="67" t="s">
        <v>267</v>
      </c>
      <c r="R7" s="64" t="s">
        <v>6</v>
      </c>
    </row>
    <row r="8" spans="1:18" ht="32" customHeight="1">
      <c r="A8" s="62" t="s">
        <v>7</v>
      </c>
      <c r="B8" s="68" t="s">
        <v>86</v>
      </c>
      <c r="C8" s="44" t="s">
        <v>81</v>
      </c>
      <c r="D8" s="44" t="s">
        <v>81</v>
      </c>
      <c r="E8" s="44" t="s">
        <v>81</v>
      </c>
      <c r="F8" s="44" t="s">
        <v>85</v>
      </c>
      <c r="G8" s="44" t="s">
        <v>84</v>
      </c>
      <c r="H8" s="44" t="s">
        <v>83</v>
      </c>
      <c r="I8" s="44" t="s">
        <v>82</v>
      </c>
      <c r="J8" s="44" t="s">
        <v>44</v>
      </c>
      <c r="K8" s="44" t="s">
        <v>45</v>
      </c>
      <c r="L8" s="44" t="s">
        <v>49</v>
      </c>
      <c r="M8" s="45" t="s">
        <v>81</v>
      </c>
      <c r="N8" s="45" t="s">
        <v>81</v>
      </c>
      <c r="O8" s="45" t="s">
        <v>80</v>
      </c>
      <c r="P8" s="44" t="s">
        <v>79</v>
      </c>
      <c r="Q8" s="69" t="s">
        <v>79</v>
      </c>
      <c r="R8" s="65"/>
    </row>
    <row r="9" spans="1:18" ht="117" customHeight="1" thickBot="1">
      <c r="A9" s="76" t="s">
        <v>8</v>
      </c>
      <c r="B9" s="81" t="s">
        <v>87</v>
      </c>
      <c r="C9" s="53" t="s">
        <v>88</v>
      </c>
      <c r="D9" s="53" t="s">
        <v>89</v>
      </c>
      <c r="E9" s="53" t="s">
        <v>90</v>
      </c>
      <c r="F9" s="53" t="s">
        <v>106</v>
      </c>
      <c r="G9" s="53" t="s">
        <v>105</v>
      </c>
      <c r="H9" s="53" t="s">
        <v>106</v>
      </c>
      <c r="I9" s="53" t="s">
        <v>91</v>
      </c>
      <c r="J9" s="53" t="s">
        <v>92</v>
      </c>
      <c r="K9" s="53" t="s">
        <v>92</v>
      </c>
      <c r="L9" s="53" t="s">
        <v>92</v>
      </c>
      <c r="M9" s="53" t="s">
        <v>93</v>
      </c>
      <c r="N9" s="53" t="s">
        <v>94</v>
      </c>
      <c r="O9" s="53" t="s">
        <v>95</v>
      </c>
      <c r="P9" s="53" t="s">
        <v>92</v>
      </c>
      <c r="Q9" s="82" t="s">
        <v>23</v>
      </c>
      <c r="R9" s="83" t="s">
        <v>204</v>
      </c>
    </row>
    <row r="10" spans="1:18" s="12" customFormat="1" ht="18" customHeight="1" thickBot="1">
      <c r="A10" s="10" t="s">
        <v>10</v>
      </c>
      <c r="B10" s="75" t="s">
        <v>14</v>
      </c>
      <c r="C10" s="11" t="s">
        <v>13</v>
      </c>
      <c r="D10" s="11" t="s">
        <v>22</v>
      </c>
      <c r="E10" s="11" t="s">
        <v>11</v>
      </c>
      <c r="F10" s="11" t="s">
        <v>123</v>
      </c>
      <c r="G10" s="11" t="s">
        <v>123</v>
      </c>
      <c r="H10" s="11" t="s">
        <v>123</v>
      </c>
      <c r="I10" s="11" t="s">
        <v>12</v>
      </c>
      <c r="J10" s="11" t="s">
        <v>14</v>
      </c>
      <c r="K10" s="11" t="s">
        <v>14</v>
      </c>
      <c r="L10" s="11" t="s">
        <v>14</v>
      </c>
      <c r="M10" s="11" t="s">
        <v>96</v>
      </c>
      <c r="N10" s="11" t="s">
        <v>22</v>
      </c>
      <c r="O10" s="11" t="s">
        <v>12</v>
      </c>
      <c r="P10" s="11" t="s">
        <v>14</v>
      </c>
      <c r="Q10" s="85" t="s">
        <v>14</v>
      </c>
      <c r="R10" s="97" t="s">
        <v>15</v>
      </c>
    </row>
    <row r="11" spans="1:18" ht="18" customHeight="1">
      <c r="A11" s="77"/>
      <c r="B11" s="98"/>
      <c r="C11" s="55"/>
      <c r="D11" s="55"/>
      <c r="E11" s="55"/>
      <c r="F11" s="96"/>
      <c r="G11" s="96"/>
      <c r="H11" s="96"/>
      <c r="I11" s="55"/>
      <c r="J11" s="57"/>
      <c r="K11" s="57"/>
      <c r="L11" s="57"/>
      <c r="M11" s="55"/>
      <c r="N11" s="55"/>
      <c r="O11" s="55"/>
      <c r="P11" s="57"/>
      <c r="Q11" s="99"/>
      <c r="R11" s="56">
        <f>IF(SUM(B11:Q11)&lt;0,"CHECK SCORES",IF(SUM(B11:Q11)&gt;41,"CHECK SCORES",SUM(B11:Q11)))</f>
        <v>0</v>
      </c>
    </row>
    <row r="12" spans="1:18" ht="18" customHeight="1">
      <c r="A12" s="15"/>
      <c r="B12" s="16"/>
      <c r="C12" s="17"/>
      <c r="D12" s="17"/>
      <c r="E12" s="17"/>
      <c r="F12" s="26"/>
      <c r="G12" s="26"/>
      <c r="H12" s="26"/>
      <c r="I12" s="17"/>
      <c r="J12" s="17"/>
      <c r="K12" s="17"/>
      <c r="L12" s="17"/>
      <c r="M12" s="17"/>
      <c r="N12" s="17"/>
      <c r="O12" s="17"/>
      <c r="P12" s="17"/>
      <c r="Q12" s="18"/>
      <c r="R12" s="19">
        <f t="shared" ref="R12:R47" si="0">IF(SUM(B12:Q12)&lt;0,"CHECK SCORES",IF(SUM(B12:Q12)&gt;41,"CHECK SCORES",SUM(B12:Q12)))</f>
        <v>0</v>
      </c>
    </row>
    <row r="13" spans="1:18" ht="18" customHeight="1">
      <c r="A13" s="15"/>
      <c r="B13" s="16"/>
      <c r="C13" s="17"/>
      <c r="D13" s="17"/>
      <c r="E13" s="17"/>
      <c r="F13" s="26"/>
      <c r="G13" s="26"/>
      <c r="H13" s="26"/>
      <c r="I13" s="17"/>
      <c r="J13" s="17"/>
      <c r="K13" s="17"/>
      <c r="L13" s="17"/>
      <c r="M13" s="17"/>
      <c r="N13" s="17"/>
      <c r="O13" s="17"/>
      <c r="P13" s="17"/>
      <c r="Q13" s="18"/>
      <c r="R13" s="19">
        <f t="shared" si="0"/>
        <v>0</v>
      </c>
    </row>
    <row r="14" spans="1:18" ht="18" customHeight="1">
      <c r="A14" s="15"/>
      <c r="B14" s="16"/>
      <c r="C14" s="17"/>
      <c r="D14" s="17"/>
      <c r="E14" s="17"/>
      <c r="F14" s="26"/>
      <c r="G14" s="26"/>
      <c r="H14" s="26"/>
      <c r="I14" s="17"/>
      <c r="J14" s="17"/>
      <c r="K14" s="17"/>
      <c r="L14" s="17"/>
      <c r="M14" s="17"/>
      <c r="N14" s="17"/>
      <c r="O14" s="17"/>
      <c r="P14" s="17"/>
      <c r="Q14" s="18"/>
      <c r="R14" s="19">
        <f t="shared" si="0"/>
        <v>0</v>
      </c>
    </row>
    <row r="15" spans="1:18" ht="18" customHeight="1">
      <c r="A15" s="15"/>
      <c r="B15" s="16"/>
      <c r="C15" s="17"/>
      <c r="D15" s="17"/>
      <c r="E15" s="17"/>
      <c r="F15" s="26"/>
      <c r="G15" s="26"/>
      <c r="H15" s="26"/>
      <c r="I15" s="17"/>
      <c r="J15" s="17"/>
      <c r="K15" s="17"/>
      <c r="L15" s="17"/>
      <c r="M15" s="17"/>
      <c r="N15" s="17"/>
      <c r="O15" s="17"/>
      <c r="P15" s="17"/>
      <c r="Q15" s="18"/>
      <c r="R15" s="19">
        <f t="shared" si="0"/>
        <v>0</v>
      </c>
    </row>
    <row r="16" spans="1:18" ht="18" customHeight="1">
      <c r="A16" s="15"/>
      <c r="B16" s="16"/>
      <c r="C16" s="17"/>
      <c r="D16" s="17"/>
      <c r="E16" s="17"/>
      <c r="F16" s="26"/>
      <c r="G16" s="26"/>
      <c r="H16" s="26"/>
      <c r="I16" s="17"/>
      <c r="J16" s="17"/>
      <c r="K16" s="17"/>
      <c r="L16" s="17"/>
      <c r="M16" s="17"/>
      <c r="N16" s="17"/>
      <c r="O16" s="17"/>
      <c r="P16" s="17"/>
      <c r="Q16" s="18"/>
      <c r="R16" s="19">
        <f t="shared" si="0"/>
        <v>0</v>
      </c>
    </row>
    <row r="17" spans="1:18" ht="18" customHeight="1">
      <c r="A17" s="15"/>
      <c r="B17" s="16"/>
      <c r="C17" s="17"/>
      <c r="D17" s="17"/>
      <c r="E17" s="17"/>
      <c r="F17" s="26"/>
      <c r="G17" s="26"/>
      <c r="H17" s="26"/>
      <c r="I17" s="17"/>
      <c r="J17" s="17"/>
      <c r="K17" s="17"/>
      <c r="L17" s="17"/>
      <c r="M17" s="17"/>
      <c r="N17" s="17"/>
      <c r="O17" s="17"/>
      <c r="P17" s="17"/>
      <c r="Q17" s="18"/>
      <c r="R17" s="19">
        <f t="shared" si="0"/>
        <v>0</v>
      </c>
    </row>
    <row r="18" spans="1:18" ht="18" customHeight="1">
      <c r="A18" s="15"/>
      <c r="B18" s="16"/>
      <c r="C18" s="17"/>
      <c r="D18" s="17"/>
      <c r="E18" s="17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8"/>
      <c r="R18" s="19">
        <f t="shared" si="0"/>
        <v>0</v>
      </c>
    </row>
    <row r="19" spans="1:18" ht="18" customHeight="1">
      <c r="A19" s="15"/>
      <c r="B19" s="16"/>
      <c r="C19" s="17"/>
      <c r="D19" s="17"/>
      <c r="E19" s="17"/>
      <c r="F19" s="26"/>
      <c r="G19" s="26"/>
      <c r="H19" s="26"/>
      <c r="I19" s="17"/>
      <c r="J19" s="17"/>
      <c r="K19" s="17"/>
      <c r="L19" s="17"/>
      <c r="M19" s="17"/>
      <c r="N19" s="17"/>
      <c r="O19" s="17"/>
      <c r="P19" s="17"/>
      <c r="Q19" s="18"/>
      <c r="R19" s="19">
        <f t="shared" si="0"/>
        <v>0</v>
      </c>
    </row>
    <row r="20" spans="1:18" ht="18" customHeight="1">
      <c r="A20" s="15"/>
      <c r="B20" s="16"/>
      <c r="C20" s="17"/>
      <c r="D20" s="17"/>
      <c r="E20" s="17"/>
      <c r="F20" s="26"/>
      <c r="G20" s="26"/>
      <c r="H20" s="26"/>
      <c r="I20" s="17"/>
      <c r="J20" s="17"/>
      <c r="K20" s="17"/>
      <c r="L20" s="17"/>
      <c r="M20" s="17"/>
      <c r="N20" s="17"/>
      <c r="O20" s="17"/>
      <c r="P20" s="17"/>
      <c r="Q20" s="18"/>
      <c r="R20" s="19">
        <f t="shared" si="0"/>
        <v>0</v>
      </c>
    </row>
    <row r="21" spans="1:18" ht="18" customHeight="1">
      <c r="A21" s="15"/>
      <c r="B21" s="16"/>
      <c r="C21" s="17"/>
      <c r="D21" s="17"/>
      <c r="E21" s="17"/>
      <c r="F21" s="26"/>
      <c r="G21" s="26"/>
      <c r="H21" s="26"/>
      <c r="I21" s="17"/>
      <c r="J21" s="17"/>
      <c r="K21" s="17"/>
      <c r="L21" s="17"/>
      <c r="M21" s="17"/>
      <c r="N21" s="17"/>
      <c r="O21" s="17"/>
      <c r="P21" s="17"/>
      <c r="Q21" s="18"/>
      <c r="R21" s="19">
        <f t="shared" si="0"/>
        <v>0</v>
      </c>
    </row>
    <row r="22" spans="1:18" ht="18" customHeight="1">
      <c r="A22" s="15"/>
      <c r="B22" s="16"/>
      <c r="C22" s="17"/>
      <c r="D22" s="17"/>
      <c r="E22" s="17"/>
      <c r="F22" s="26"/>
      <c r="G22" s="26"/>
      <c r="H22" s="26"/>
      <c r="I22" s="17"/>
      <c r="J22" s="17"/>
      <c r="K22" s="17"/>
      <c r="L22" s="17"/>
      <c r="M22" s="17"/>
      <c r="N22" s="17"/>
      <c r="O22" s="17"/>
      <c r="P22" s="17"/>
      <c r="Q22" s="18"/>
      <c r="R22" s="19">
        <f t="shared" si="0"/>
        <v>0</v>
      </c>
    </row>
    <row r="23" spans="1:18" ht="18" customHeight="1">
      <c r="A23" s="15"/>
      <c r="B23" s="16"/>
      <c r="C23" s="17"/>
      <c r="D23" s="17"/>
      <c r="E23" s="17"/>
      <c r="F23" s="26"/>
      <c r="G23" s="26"/>
      <c r="H23" s="26"/>
      <c r="I23" s="17"/>
      <c r="J23" s="17"/>
      <c r="K23" s="17"/>
      <c r="L23" s="17"/>
      <c r="M23" s="17"/>
      <c r="N23" s="17"/>
      <c r="O23" s="17"/>
      <c r="P23" s="17"/>
      <c r="Q23" s="18"/>
      <c r="R23" s="19">
        <f t="shared" si="0"/>
        <v>0</v>
      </c>
    </row>
    <row r="24" spans="1:18" ht="18" customHeight="1">
      <c r="A24" s="15"/>
      <c r="B24" s="16"/>
      <c r="C24" s="17"/>
      <c r="D24" s="17"/>
      <c r="E24" s="17"/>
      <c r="F24" s="26"/>
      <c r="G24" s="26"/>
      <c r="H24" s="26"/>
      <c r="I24" s="17"/>
      <c r="J24" s="17"/>
      <c r="K24" s="17"/>
      <c r="L24" s="17"/>
      <c r="M24" s="17"/>
      <c r="N24" s="17"/>
      <c r="O24" s="17"/>
      <c r="P24" s="17"/>
      <c r="Q24" s="18"/>
      <c r="R24" s="19">
        <f t="shared" si="0"/>
        <v>0</v>
      </c>
    </row>
    <row r="25" spans="1:18" ht="18" customHeight="1">
      <c r="A25" s="15"/>
      <c r="B25" s="16"/>
      <c r="C25" s="17"/>
      <c r="D25" s="17"/>
      <c r="E25" s="17"/>
      <c r="F25" s="26"/>
      <c r="G25" s="26"/>
      <c r="H25" s="26"/>
      <c r="I25" s="17"/>
      <c r="J25" s="17"/>
      <c r="K25" s="17"/>
      <c r="L25" s="17"/>
      <c r="M25" s="17"/>
      <c r="N25" s="17"/>
      <c r="O25" s="17"/>
      <c r="P25" s="17"/>
      <c r="Q25" s="18"/>
      <c r="R25" s="19">
        <f t="shared" si="0"/>
        <v>0</v>
      </c>
    </row>
    <row r="26" spans="1:18" ht="18" customHeight="1">
      <c r="A26" s="15"/>
      <c r="B26" s="16"/>
      <c r="C26" s="17"/>
      <c r="D26" s="17"/>
      <c r="E26" s="17"/>
      <c r="F26" s="26"/>
      <c r="G26" s="26"/>
      <c r="H26" s="26"/>
      <c r="I26" s="17"/>
      <c r="J26" s="17"/>
      <c r="K26" s="17"/>
      <c r="L26" s="17"/>
      <c r="M26" s="17"/>
      <c r="N26" s="17"/>
      <c r="O26" s="17"/>
      <c r="P26" s="17"/>
      <c r="Q26" s="18"/>
      <c r="R26" s="19">
        <f t="shared" si="0"/>
        <v>0</v>
      </c>
    </row>
    <row r="27" spans="1:18" ht="18" customHeight="1">
      <c r="A27" s="15"/>
      <c r="B27" s="16"/>
      <c r="C27" s="17"/>
      <c r="D27" s="17"/>
      <c r="E27" s="17"/>
      <c r="F27" s="26"/>
      <c r="G27" s="26"/>
      <c r="H27" s="26"/>
      <c r="I27" s="17"/>
      <c r="J27" s="17"/>
      <c r="K27" s="17"/>
      <c r="L27" s="17"/>
      <c r="M27" s="17"/>
      <c r="N27" s="17"/>
      <c r="O27" s="17"/>
      <c r="P27" s="17"/>
      <c r="Q27" s="18"/>
      <c r="R27" s="19">
        <f t="shared" si="0"/>
        <v>0</v>
      </c>
    </row>
    <row r="28" spans="1:18" ht="18" customHeight="1">
      <c r="A28" s="15"/>
      <c r="B28" s="16"/>
      <c r="C28" s="17"/>
      <c r="D28" s="17"/>
      <c r="E28" s="17"/>
      <c r="F28" s="26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8"/>
      <c r="R28" s="19">
        <f t="shared" si="0"/>
        <v>0</v>
      </c>
    </row>
    <row r="29" spans="1:18" ht="18" customHeight="1">
      <c r="A29" s="15"/>
      <c r="B29" s="16"/>
      <c r="C29" s="17"/>
      <c r="D29" s="17"/>
      <c r="E29" s="17"/>
      <c r="F29" s="26"/>
      <c r="G29" s="26"/>
      <c r="H29" s="26"/>
      <c r="I29" s="17"/>
      <c r="J29" s="17"/>
      <c r="K29" s="17"/>
      <c r="L29" s="17"/>
      <c r="M29" s="17"/>
      <c r="N29" s="17"/>
      <c r="O29" s="17"/>
      <c r="P29" s="17"/>
      <c r="Q29" s="18"/>
      <c r="R29" s="19">
        <f t="shared" si="0"/>
        <v>0</v>
      </c>
    </row>
    <row r="30" spans="1:18" ht="18" customHeight="1">
      <c r="A30" s="15"/>
      <c r="B30" s="16"/>
      <c r="C30" s="17"/>
      <c r="D30" s="17"/>
      <c r="E30" s="17"/>
      <c r="F30" s="26"/>
      <c r="G30" s="26"/>
      <c r="H30" s="26"/>
      <c r="I30" s="17"/>
      <c r="J30" s="17"/>
      <c r="K30" s="17"/>
      <c r="L30" s="17"/>
      <c r="M30" s="17"/>
      <c r="N30" s="17"/>
      <c r="O30" s="17"/>
      <c r="P30" s="17"/>
      <c r="Q30" s="18"/>
      <c r="R30" s="19">
        <f t="shared" si="0"/>
        <v>0</v>
      </c>
    </row>
    <row r="31" spans="1:18" ht="18" customHeight="1">
      <c r="A31" s="15"/>
      <c r="B31" s="16"/>
      <c r="C31" s="17"/>
      <c r="D31" s="17"/>
      <c r="E31" s="17"/>
      <c r="F31" s="26"/>
      <c r="G31" s="26"/>
      <c r="H31" s="26"/>
      <c r="I31" s="17"/>
      <c r="J31" s="17"/>
      <c r="K31" s="17"/>
      <c r="L31" s="17"/>
      <c r="M31" s="17"/>
      <c r="N31" s="17"/>
      <c r="O31" s="17"/>
      <c r="P31" s="17"/>
      <c r="Q31" s="18"/>
      <c r="R31" s="19">
        <f t="shared" si="0"/>
        <v>0</v>
      </c>
    </row>
    <row r="32" spans="1:18" ht="18" customHeight="1">
      <c r="A32" s="15"/>
      <c r="B32" s="16"/>
      <c r="C32" s="17"/>
      <c r="D32" s="17"/>
      <c r="E32" s="17"/>
      <c r="F32" s="26"/>
      <c r="G32" s="26"/>
      <c r="H32" s="26"/>
      <c r="I32" s="17"/>
      <c r="J32" s="17"/>
      <c r="K32" s="17"/>
      <c r="L32" s="17"/>
      <c r="M32" s="17"/>
      <c r="N32" s="17"/>
      <c r="O32" s="17"/>
      <c r="P32" s="17"/>
      <c r="Q32" s="18"/>
      <c r="R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26"/>
      <c r="G33" s="26"/>
      <c r="H33" s="26"/>
      <c r="I33" s="17"/>
      <c r="J33" s="17"/>
      <c r="K33" s="17"/>
      <c r="L33" s="17"/>
      <c r="M33" s="17"/>
      <c r="N33" s="17"/>
      <c r="O33" s="17"/>
      <c r="P33" s="17"/>
      <c r="Q33" s="18"/>
      <c r="R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26"/>
      <c r="G34" s="26"/>
      <c r="H34" s="26"/>
      <c r="I34" s="17"/>
      <c r="J34" s="17"/>
      <c r="K34" s="17"/>
      <c r="L34" s="17"/>
      <c r="M34" s="17"/>
      <c r="N34" s="17"/>
      <c r="O34" s="17"/>
      <c r="P34" s="17"/>
      <c r="Q34" s="18"/>
      <c r="R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26"/>
      <c r="G35" s="26"/>
      <c r="H35" s="26"/>
      <c r="I35" s="17"/>
      <c r="J35" s="17"/>
      <c r="K35" s="17"/>
      <c r="L35" s="17"/>
      <c r="M35" s="17"/>
      <c r="N35" s="17"/>
      <c r="O35" s="17"/>
      <c r="P35" s="17"/>
      <c r="Q35" s="18"/>
      <c r="R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26"/>
      <c r="G36" s="26"/>
      <c r="H36" s="26"/>
      <c r="I36" s="17"/>
      <c r="J36" s="17"/>
      <c r="K36" s="17"/>
      <c r="L36" s="17"/>
      <c r="M36" s="17"/>
      <c r="N36" s="17"/>
      <c r="O36" s="17"/>
      <c r="P36" s="17"/>
      <c r="Q36" s="18"/>
      <c r="R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26"/>
      <c r="G37" s="26"/>
      <c r="H37" s="26"/>
      <c r="I37" s="17"/>
      <c r="J37" s="17"/>
      <c r="K37" s="17"/>
      <c r="L37" s="17"/>
      <c r="M37" s="17"/>
      <c r="N37" s="17"/>
      <c r="O37" s="17"/>
      <c r="P37" s="17"/>
      <c r="Q37" s="18"/>
      <c r="R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26"/>
      <c r="G38" s="26"/>
      <c r="H38" s="26"/>
      <c r="I38" s="17"/>
      <c r="J38" s="17"/>
      <c r="K38" s="17"/>
      <c r="L38" s="17"/>
      <c r="M38" s="17"/>
      <c r="N38" s="17"/>
      <c r="O38" s="17"/>
      <c r="P38" s="17"/>
      <c r="Q38" s="18"/>
      <c r="R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26"/>
      <c r="G39" s="26"/>
      <c r="H39" s="26"/>
      <c r="I39" s="17"/>
      <c r="J39" s="17"/>
      <c r="K39" s="17"/>
      <c r="L39" s="17"/>
      <c r="M39" s="17"/>
      <c r="N39" s="17"/>
      <c r="O39" s="17"/>
      <c r="P39" s="17"/>
      <c r="Q39" s="18"/>
      <c r="R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26"/>
      <c r="G40" s="26"/>
      <c r="H40" s="26"/>
      <c r="I40" s="17"/>
      <c r="J40" s="17"/>
      <c r="K40" s="17"/>
      <c r="L40" s="17"/>
      <c r="M40" s="17"/>
      <c r="N40" s="17"/>
      <c r="O40" s="17"/>
      <c r="P40" s="17"/>
      <c r="Q40" s="18"/>
      <c r="R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26"/>
      <c r="G41" s="26"/>
      <c r="H41" s="26"/>
      <c r="I41" s="17"/>
      <c r="J41" s="17"/>
      <c r="K41" s="17"/>
      <c r="L41" s="17"/>
      <c r="M41" s="17"/>
      <c r="N41" s="17"/>
      <c r="O41" s="17"/>
      <c r="P41" s="17"/>
      <c r="Q41" s="18"/>
      <c r="R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26"/>
      <c r="G42" s="26"/>
      <c r="H42" s="26"/>
      <c r="I42" s="17"/>
      <c r="J42" s="17"/>
      <c r="K42" s="17"/>
      <c r="L42" s="17"/>
      <c r="M42" s="17"/>
      <c r="N42" s="17"/>
      <c r="O42" s="17"/>
      <c r="P42" s="17"/>
      <c r="Q42" s="18"/>
      <c r="R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26"/>
      <c r="G43" s="26"/>
      <c r="H43" s="26"/>
      <c r="I43" s="17"/>
      <c r="J43" s="17"/>
      <c r="K43" s="17"/>
      <c r="L43" s="17"/>
      <c r="M43" s="17"/>
      <c r="N43" s="17"/>
      <c r="O43" s="17"/>
      <c r="P43" s="17"/>
      <c r="Q43" s="18"/>
      <c r="R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26"/>
      <c r="G44" s="26"/>
      <c r="H44" s="26"/>
      <c r="I44" s="17"/>
      <c r="J44" s="17"/>
      <c r="K44" s="17"/>
      <c r="L44" s="17"/>
      <c r="M44" s="17"/>
      <c r="N44" s="17"/>
      <c r="O44" s="17"/>
      <c r="P44" s="17"/>
      <c r="Q44" s="18"/>
      <c r="R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26"/>
      <c r="G45" s="26"/>
      <c r="H45" s="26"/>
      <c r="I45" s="17"/>
      <c r="J45" s="17"/>
      <c r="K45" s="17"/>
      <c r="L45" s="17"/>
      <c r="M45" s="17"/>
      <c r="N45" s="17"/>
      <c r="O45" s="17"/>
      <c r="P45" s="17"/>
      <c r="Q45" s="18"/>
      <c r="R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26"/>
      <c r="G46" s="26"/>
      <c r="H46" s="26"/>
      <c r="I46" s="17"/>
      <c r="J46" s="17"/>
      <c r="K46" s="17"/>
      <c r="L46" s="17"/>
      <c r="M46" s="17"/>
      <c r="N46" s="17"/>
      <c r="O46" s="17"/>
      <c r="P46" s="17"/>
      <c r="Q46" s="18"/>
      <c r="R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7"/>
      <c r="G47" s="27"/>
      <c r="H47" s="27"/>
      <c r="I47" s="22"/>
      <c r="J47" s="22"/>
      <c r="K47" s="22"/>
      <c r="L47" s="22"/>
      <c r="M47" s="22"/>
      <c r="N47" s="22"/>
      <c r="O47" s="22"/>
      <c r="P47" s="22"/>
      <c r="Q47" s="23"/>
      <c r="R47" s="24">
        <f t="shared" si="0"/>
        <v>0</v>
      </c>
    </row>
    <row r="48" spans="1:18" ht="20" customHeight="1">
      <c r="A48" s="129" t="s">
        <v>268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ht="34" customHeight="1">
      <c r="A49" s="130" t="s">
        <v>99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18" ht="18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</row>
  </sheetData>
  <sheetProtection sheet="1" objects="1" scenarios="1" selectLockedCells="1"/>
  <mergeCells count="4">
    <mergeCell ref="B5:Q5"/>
    <mergeCell ref="A48:R48"/>
    <mergeCell ref="A49:R49"/>
    <mergeCell ref="A50:R50"/>
  </mergeCells>
  <conditionalFormatting sqref="B11:B47">
    <cfRule type="containsBlanks" dxfId="752" priority="114" stopIfTrue="1">
      <formula>LEN(TRIM(B11))=0</formula>
    </cfRule>
    <cfRule type="cellIs" dxfId="751" priority="115" operator="equal">
      <formula>0</formula>
    </cfRule>
    <cfRule type="cellIs" dxfId="750" priority="116" operator="equal">
      <formula>1</formula>
    </cfRule>
  </conditionalFormatting>
  <conditionalFormatting sqref="J11:J47">
    <cfRule type="containsBlanks" dxfId="749" priority="111" stopIfTrue="1">
      <formula>LEN(TRIM(J11))=0</formula>
    </cfRule>
    <cfRule type="cellIs" dxfId="748" priority="112" operator="equal">
      <formula>0</formula>
    </cfRule>
    <cfRule type="cellIs" dxfId="747" priority="113" operator="equal">
      <formula>1</formula>
    </cfRule>
  </conditionalFormatting>
  <conditionalFormatting sqref="K11:K47">
    <cfRule type="containsBlanks" dxfId="746" priority="108" stopIfTrue="1">
      <formula>LEN(TRIM(K11))=0</formula>
    </cfRule>
    <cfRule type="cellIs" dxfId="745" priority="109" operator="equal">
      <formula>0</formula>
    </cfRule>
    <cfRule type="cellIs" dxfId="744" priority="110" operator="equal">
      <formula>1</formula>
    </cfRule>
  </conditionalFormatting>
  <conditionalFormatting sqref="L11:L47">
    <cfRule type="containsBlanks" dxfId="743" priority="105" stopIfTrue="1">
      <formula>LEN(TRIM(L11))=0</formula>
    </cfRule>
    <cfRule type="cellIs" dxfId="742" priority="106" operator="equal">
      <formula>0</formula>
    </cfRule>
    <cfRule type="cellIs" dxfId="741" priority="107" operator="equal">
      <formula>1</formula>
    </cfRule>
  </conditionalFormatting>
  <conditionalFormatting sqref="Q11:Q47">
    <cfRule type="containsBlanks" dxfId="740" priority="102" stopIfTrue="1">
      <formula>LEN(TRIM(Q11))=0</formula>
    </cfRule>
    <cfRule type="cellIs" dxfId="739" priority="103" operator="equal">
      <formula>0</formula>
    </cfRule>
    <cfRule type="cellIs" dxfId="738" priority="104" operator="equal">
      <formula>1</formula>
    </cfRule>
  </conditionalFormatting>
  <conditionalFormatting sqref="P11:P47">
    <cfRule type="containsBlanks" dxfId="737" priority="99" stopIfTrue="1">
      <formula>LEN(TRIM(P11))=0</formula>
    </cfRule>
    <cfRule type="cellIs" dxfId="736" priority="100" operator="equal">
      <formula>0</formula>
    </cfRule>
    <cfRule type="cellIs" dxfId="735" priority="101" operator="equal">
      <formula>1</formula>
    </cfRule>
  </conditionalFormatting>
  <conditionalFormatting sqref="C11:C47">
    <cfRule type="containsBlanks" dxfId="734" priority="94" stopIfTrue="1">
      <formula>LEN(TRIM(C11))=0</formula>
    </cfRule>
    <cfRule type="cellIs" dxfId="733" priority="95" operator="equal">
      <formula>0</formula>
    </cfRule>
    <cfRule type="cellIs" dxfId="732" priority="96" operator="equal">
      <formula>1</formula>
    </cfRule>
    <cfRule type="cellIs" dxfId="731" priority="97" operator="equal">
      <formula>2</formula>
    </cfRule>
    <cfRule type="cellIs" dxfId="730" priority="98" operator="equal">
      <formula>3</formula>
    </cfRule>
  </conditionalFormatting>
  <conditionalFormatting sqref="O11:O47">
    <cfRule type="containsBlanks" dxfId="729" priority="75" stopIfTrue="1">
      <formula>LEN(TRIM(O11))=0</formula>
    </cfRule>
    <cfRule type="cellIs" dxfId="728" priority="76" operator="equal">
      <formula>0</formula>
    </cfRule>
    <cfRule type="cellIs" dxfId="727" priority="77" operator="equal">
      <formula>1</formula>
    </cfRule>
    <cfRule type="cellIs" dxfId="726" priority="78" operator="equal">
      <formula>2</formula>
    </cfRule>
  </conditionalFormatting>
  <conditionalFormatting sqref="I11:I47">
    <cfRule type="containsBlanks" dxfId="725" priority="71" stopIfTrue="1">
      <formula>LEN(TRIM(I11))=0</formula>
    </cfRule>
    <cfRule type="cellIs" dxfId="724" priority="72" operator="equal">
      <formula>0</formula>
    </cfRule>
    <cfRule type="cellIs" dxfId="723" priority="73" operator="equal">
      <formula>1</formula>
    </cfRule>
    <cfRule type="cellIs" dxfId="722" priority="74" operator="equal">
      <formula>2</formula>
    </cfRule>
  </conditionalFormatting>
  <conditionalFormatting sqref="D11:D47">
    <cfRule type="containsBlanks" dxfId="721" priority="66" stopIfTrue="1">
      <formula>LEN(TRIM(D11))=0</formula>
    </cfRule>
    <cfRule type="cellIs" dxfId="720" priority="67" operator="equal">
      <formula>0</formula>
    </cfRule>
    <cfRule type="cellIs" dxfId="719" priority="68" operator="equal">
      <formula>1</formula>
    </cfRule>
    <cfRule type="cellIs" dxfId="718" priority="69" operator="equal">
      <formula>2</formula>
    </cfRule>
    <cfRule type="cellIs" dxfId="717" priority="70" operator="between">
      <formula>3</formula>
      <formula>4</formula>
    </cfRule>
  </conditionalFormatting>
  <conditionalFormatting sqref="N11:N47">
    <cfRule type="containsBlanks" dxfId="716" priority="61" stopIfTrue="1">
      <formula>LEN(TRIM(N11))=0</formula>
    </cfRule>
    <cfRule type="cellIs" dxfId="715" priority="62" operator="equal">
      <formula>0</formula>
    </cfRule>
    <cfRule type="cellIs" dxfId="714" priority="63" operator="equal">
      <formula>1</formula>
    </cfRule>
    <cfRule type="cellIs" dxfId="713" priority="64" operator="equal">
      <formula>2</formula>
    </cfRule>
    <cfRule type="cellIs" dxfId="712" priority="65" operator="between">
      <formula>3</formula>
      <formula>4</formula>
    </cfRule>
  </conditionalFormatting>
  <conditionalFormatting sqref="M11:M16">
    <cfRule type="containsBlanks" dxfId="711" priority="51" stopIfTrue="1">
      <formula>LEN(TRIM(M11))=0</formula>
    </cfRule>
    <cfRule type="cellIs" dxfId="710" priority="52" operator="between">
      <formula>0</formula>
      <formula>1</formula>
    </cfRule>
    <cfRule type="cellIs" dxfId="709" priority="53" operator="equal">
      <formula>2</formula>
    </cfRule>
    <cfRule type="cellIs" dxfId="708" priority="54" operator="between">
      <formula>3</formula>
      <formula>4</formula>
    </cfRule>
    <cfRule type="cellIs" dxfId="707" priority="55" operator="between">
      <formula>5</formula>
      <formula>6</formula>
    </cfRule>
  </conditionalFormatting>
  <conditionalFormatting sqref="E11:E47">
    <cfRule type="containsBlanks" dxfId="706" priority="46" stopIfTrue="1">
      <formula>LEN(TRIM(E11))=0</formula>
    </cfRule>
    <cfRule type="cellIs" dxfId="705" priority="47" operator="between">
      <formula>0</formula>
      <formula>1</formula>
    </cfRule>
    <cfRule type="cellIs" dxfId="704" priority="48" operator="equal">
      <formula>2</formula>
    </cfRule>
    <cfRule type="cellIs" dxfId="703" priority="49" operator="between">
      <formula>3</formula>
      <formula>4</formula>
    </cfRule>
    <cfRule type="cellIs" dxfId="702" priority="50" operator="between">
      <formula>5</formula>
      <formula>6</formula>
    </cfRule>
  </conditionalFormatting>
  <conditionalFormatting sqref="F11:F47">
    <cfRule type="containsBlanks" dxfId="701" priority="41" stopIfTrue="1">
      <formula>LEN(TRIM(F11))=0</formula>
    </cfRule>
    <cfRule type="cellIs" dxfId="700" priority="42" operator="between">
      <formula>0</formula>
      <formula>0.5</formula>
    </cfRule>
    <cfRule type="cellIs" dxfId="699" priority="43" operator="equal">
      <formula>1</formula>
    </cfRule>
    <cfRule type="cellIs" dxfId="698" priority="44" operator="between">
      <formula>1.5</formula>
      <formula>2</formula>
    </cfRule>
    <cfRule type="cellIs" dxfId="697" priority="45" operator="between">
      <formula>2.5</formula>
      <formula>3</formula>
    </cfRule>
  </conditionalFormatting>
  <conditionalFormatting sqref="G11:G47">
    <cfRule type="containsBlanks" dxfId="696" priority="26" stopIfTrue="1">
      <formula>LEN(TRIM(G11))=0</formula>
    </cfRule>
    <cfRule type="cellIs" dxfId="695" priority="27" operator="between">
      <formula>0</formula>
      <formula>0.5</formula>
    </cfRule>
    <cfRule type="cellIs" dxfId="694" priority="28" operator="equal">
      <formula>1</formula>
    </cfRule>
    <cfRule type="cellIs" dxfId="693" priority="29" operator="between">
      <formula>1.5</formula>
      <formula>2</formula>
    </cfRule>
    <cfRule type="cellIs" dxfId="692" priority="30" operator="between">
      <formula>2.5</formula>
      <formula>3</formula>
    </cfRule>
  </conditionalFormatting>
  <conditionalFormatting sqref="H11:H47">
    <cfRule type="containsBlanks" dxfId="691" priority="21" stopIfTrue="1">
      <formula>LEN(TRIM(H11))=0</formula>
    </cfRule>
    <cfRule type="cellIs" dxfId="690" priority="22" operator="between">
      <formula>0</formula>
      <formula>0.5</formula>
    </cfRule>
    <cfRule type="cellIs" dxfId="689" priority="23" operator="equal">
      <formula>1</formula>
    </cfRule>
    <cfRule type="cellIs" dxfId="688" priority="24" operator="between">
      <formula>1.5</formula>
      <formula>2</formula>
    </cfRule>
    <cfRule type="cellIs" dxfId="687" priority="25" operator="between">
      <formula>2.5</formula>
      <formula>3</formula>
    </cfRule>
  </conditionalFormatting>
  <conditionalFormatting sqref="R11:R47">
    <cfRule type="containsBlanks" dxfId="686" priority="16" stopIfTrue="1">
      <formula>LEN(TRIM(R11))=0</formula>
    </cfRule>
    <cfRule type="cellIs" dxfId="685" priority="19" operator="between">
      <formula>20.5</formula>
      <formula>30.5</formula>
    </cfRule>
  </conditionalFormatting>
  <conditionalFormatting sqref="R11:R47">
    <cfRule type="cellIs" dxfId="684" priority="17" operator="between">
      <formula>0</formula>
      <formula>10</formula>
    </cfRule>
    <cfRule type="cellIs" dxfId="683" priority="18" operator="between">
      <formula>10.5</formula>
      <formula>20</formula>
    </cfRule>
    <cfRule type="cellIs" dxfId="682" priority="20" operator="between">
      <formula>31</formula>
      <formula>41</formula>
    </cfRule>
  </conditionalFormatting>
  <conditionalFormatting sqref="M17">
    <cfRule type="containsBlanks" dxfId="681" priority="11" stopIfTrue="1">
      <formula>LEN(TRIM(M17))=0</formula>
    </cfRule>
    <cfRule type="cellIs" dxfId="680" priority="12" operator="between">
      <formula>0</formula>
      <formula>1</formula>
    </cfRule>
    <cfRule type="cellIs" dxfId="679" priority="13" operator="equal">
      <formula>2</formula>
    </cfRule>
    <cfRule type="cellIs" dxfId="678" priority="14" operator="between">
      <formula>3</formula>
      <formula>4</formula>
    </cfRule>
    <cfRule type="cellIs" dxfId="677" priority="15" operator="between">
      <formula>5</formula>
      <formula>6</formula>
    </cfRule>
  </conditionalFormatting>
  <conditionalFormatting sqref="M18">
    <cfRule type="containsBlanks" dxfId="676" priority="6" stopIfTrue="1">
      <formula>LEN(TRIM(M18))=0</formula>
    </cfRule>
    <cfRule type="cellIs" dxfId="675" priority="7" operator="between">
      <formula>0</formula>
      <formula>1</formula>
    </cfRule>
    <cfRule type="cellIs" dxfId="674" priority="8" operator="equal">
      <formula>2</formula>
    </cfRule>
    <cfRule type="cellIs" dxfId="673" priority="9" operator="between">
      <formula>3</formula>
      <formula>4</formula>
    </cfRule>
    <cfRule type="cellIs" dxfId="672" priority="10" operator="between">
      <formula>5</formula>
      <formula>6</formula>
    </cfRule>
  </conditionalFormatting>
  <conditionalFormatting sqref="M19:M47">
    <cfRule type="containsBlanks" dxfId="671" priority="1" stopIfTrue="1">
      <formula>LEN(TRIM(M19))=0</formula>
    </cfRule>
    <cfRule type="cellIs" dxfId="670" priority="2" operator="between">
      <formula>0</formula>
      <formula>1</formula>
    </cfRule>
    <cfRule type="cellIs" dxfId="669" priority="3" operator="equal">
      <formula>2</formula>
    </cfRule>
    <cfRule type="cellIs" dxfId="668" priority="4" operator="between">
      <formula>3</formula>
      <formula>4</formula>
    </cfRule>
    <cfRule type="cellIs" dxfId="667" priority="5" operator="between">
      <formula>5</formula>
      <formula>6</formula>
    </cfRule>
  </conditionalFormatting>
  <dataValidations count="6">
    <dataValidation type="whole" allowBlank="1" showInputMessage="1" showErrorMessage="1" sqref="D11:D47 N11:N47">
      <formula1>0</formula1>
      <formula2>4</formula2>
    </dataValidation>
    <dataValidation type="whole" allowBlank="1" showInputMessage="1" showErrorMessage="1" sqref="C11:C47">
      <formula1>0</formula1>
      <formula2>3</formula2>
    </dataValidation>
    <dataValidation type="whole" allowBlank="1" showInputMessage="1" showErrorMessage="1" sqref="P11:Q47 J11:L47 B11:B47">
      <formula1>0</formula1>
      <formula2>1</formula2>
    </dataValidation>
    <dataValidation type="whole" allowBlank="1" showInputMessage="1" showErrorMessage="1" sqref="I11:I47 O11:O47">
      <formula1>0</formula1>
      <formula2>2</formula2>
    </dataValidation>
    <dataValidation type="whole" allowBlank="1" showInputMessage="1" showErrorMessage="1" sqref="M11:M47 E11:E47">
      <formula1>0</formula1>
      <formula2>6</formula2>
    </dataValidation>
    <dataValidation type="list" allowBlank="1" showInputMessage="1" showErrorMessage="1" errorTitle="Invalid Input" error="The value entered must be from 0 to 3 by half points. (0, .5, 1, 1.5, 2, 2.5, 3)" sqref="F11:H47">
      <formula1>"0,.5,1,1.5,2,2.5,3"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59" customWidth="1"/>
    <col min="2" max="7" width="16.83203125" style="59" customWidth="1"/>
    <col min="8" max="16384" width="17.1640625" style="59"/>
  </cols>
  <sheetData>
    <row r="1" spans="1:8" s="119" customFormat="1" ht="32" customHeight="1" thickBot="1">
      <c r="A1" s="117" t="s">
        <v>97</v>
      </c>
      <c r="B1" s="118"/>
      <c r="C1" s="118"/>
      <c r="D1" s="118"/>
      <c r="E1" s="118"/>
    </row>
    <row r="2" spans="1:8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  <c r="H2" s="113"/>
    </row>
    <row r="3" spans="1:8" ht="18" customHeight="1" thickBot="1">
      <c r="A3" s="5"/>
      <c r="B3" s="6"/>
      <c r="C3" s="7"/>
      <c r="D3" s="113"/>
      <c r="E3" s="113"/>
      <c r="F3" s="113"/>
      <c r="G3" s="113"/>
      <c r="H3" s="113"/>
    </row>
    <row r="4" spans="1:8" ht="20" customHeight="1" thickBot="1">
      <c r="D4" s="114"/>
      <c r="E4" s="114"/>
      <c r="F4" s="114"/>
      <c r="G4" s="114"/>
      <c r="H4" s="114"/>
    </row>
    <row r="5" spans="1:8" ht="36" customHeight="1" thickBot="1">
      <c r="A5" s="8" t="s">
        <v>25</v>
      </c>
      <c r="B5" s="122" t="s">
        <v>4</v>
      </c>
      <c r="C5" s="123"/>
      <c r="D5" s="123"/>
      <c r="E5" s="123"/>
      <c r="F5" s="123"/>
      <c r="G5" s="124"/>
      <c r="H5" s="9" t="s">
        <v>5</v>
      </c>
    </row>
    <row r="6" spans="1:8" ht="20" customHeight="1">
      <c r="A6" s="61" t="s">
        <v>33</v>
      </c>
      <c r="B6" s="91" t="s">
        <v>26</v>
      </c>
      <c r="C6" s="92" t="s">
        <v>27</v>
      </c>
      <c r="D6" s="92">
        <v>2</v>
      </c>
      <c r="E6" s="92">
        <v>3</v>
      </c>
      <c r="F6" s="92">
        <v>4</v>
      </c>
      <c r="G6" s="93">
        <v>5</v>
      </c>
      <c r="H6" s="73"/>
    </row>
    <row r="7" spans="1:8" ht="71" customHeight="1">
      <c r="A7" s="63" t="s">
        <v>34</v>
      </c>
      <c r="B7" s="66" t="s">
        <v>274</v>
      </c>
      <c r="C7" s="39" t="s">
        <v>269</v>
      </c>
      <c r="D7" s="39" t="s">
        <v>270</v>
      </c>
      <c r="E7" s="39" t="s">
        <v>271</v>
      </c>
      <c r="F7" s="39" t="s">
        <v>272</v>
      </c>
      <c r="G7" s="67" t="s">
        <v>273</v>
      </c>
      <c r="H7" s="64" t="s">
        <v>6</v>
      </c>
    </row>
    <row r="8" spans="1:8" ht="17" customHeight="1">
      <c r="A8" s="62" t="s">
        <v>7</v>
      </c>
      <c r="B8" s="68" t="s">
        <v>44</v>
      </c>
      <c r="C8" s="44" t="s">
        <v>44</v>
      </c>
      <c r="D8" s="44" t="s">
        <v>86</v>
      </c>
      <c r="E8" s="44" t="s">
        <v>80</v>
      </c>
      <c r="F8" s="44" t="s">
        <v>80</v>
      </c>
      <c r="G8" s="69" t="s">
        <v>49</v>
      </c>
      <c r="H8" s="65"/>
    </row>
    <row r="9" spans="1:8" ht="94" customHeight="1" thickBot="1">
      <c r="A9" s="76" t="s">
        <v>8</v>
      </c>
      <c r="B9" s="81" t="s">
        <v>105</v>
      </c>
      <c r="C9" s="53" t="s">
        <v>20</v>
      </c>
      <c r="D9" s="53" t="s">
        <v>20</v>
      </c>
      <c r="E9" s="53" t="s">
        <v>100</v>
      </c>
      <c r="F9" s="53" t="s">
        <v>95</v>
      </c>
      <c r="G9" s="82" t="s">
        <v>101</v>
      </c>
      <c r="H9" s="30" t="s">
        <v>16</v>
      </c>
    </row>
    <row r="10" spans="1:8" s="12" customFormat="1" ht="18" customHeight="1" thickBot="1">
      <c r="A10" s="10" t="s">
        <v>10</v>
      </c>
      <c r="B10" s="75" t="s">
        <v>13</v>
      </c>
      <c r="C10" s="11" t="s">
        <v>14</v>
      </c>
      <c r="D10" s="11" t="s">
        <v>14</v>
      </c>
      <c r="E10" s="11" t="s">
        <v>60</v>
      </c>
      <c r="F10" s="11" t="s">
        <v>12</v>
      </c>
      <c r="G10" s="85" t="s">
        <v>13</v>
      </c>
      <c r="H10" s="89" t="s">
        <v>17</v>
      </c>
    </row>
    <row r="11" spans="1:8" ht="18" customHeight="1">
      <c r="A11" s="77"/>
      <c r="B11" s="84"/>
      <c r="C11" s="57"/>
      <c r="D11" s="57"/>
      <c r="E11" s="55"/>
      <c r="F11" s="55"/>
      <c r="G11" s="96"/>
      <c r="H11" s="14">
        <f>IF(SUM(B11:G11)&lt;0,"CHECK SCORES",IF(SUM(B11:G11)&gt;17,"CHECK SCORES",SUM(B11:G11)))</f>
        <v>0</v>
      </c>
    </row>
    <row r="12" spans="1:8" ht="18" customHeight="1">
      <c r="A12" s="15"/>
      <c r="B12" s="16"/>
      <c r="C12" s="17"/>
      <c r="D12" s="17"/>
      <c r="E12" s="17"/>
      <c r="F12" s="17"/>
      <c r="G12" s="26"/>
      <c r="H12" s="19">
        <f t="shared" ref="H12:H47" si="0">IF(SUM(B12:G12)&lt;0,"CHECK SCORES",IF(SUM(B12:G12)&gt;17,"CHECK SCORES",SUM(B12:G12)))</f>
        <v>0</v>
      </c>
    </row>
    <row r="13" spans="1:8" ht="18" customHeight="1">
      <c r="A13" s="15"/>
      <c r="B13" s="16"/>
      <c r="C13" s="17"/>
      <c r="D13" s="17"/>
      <c r="E13" s="17"/>
      <c r="F13" s="17"/>
      <c r="G13" s="26"/>
      <c r="H13" s="19">
        <f t="shared" si="0"/>
        <v>0</v>
      </c>
    </row>
    <row r="14" spans="1:8" ht="18" customHeight="1">
      <c r="A14" s="15"/>
      <c r="B14" s="16"/>
      <c r="C14" s="17"/>
      <c r="D14" s="17"/>
      <c r="E14" s="17"/>
      <c r="F14" s="17"/>
      <c r="G14" s="26"/>
      <c r="H14" s="19">
        <f t="shared" si="0"/>
        <v>0</v>
      </c>
    </row>
    <row r="15" spans="1:8" ht="18" customHeight="1">
      <c r="A15" s="15"/>
      <c r="B15" s="16"/>
      <c r="C15" s="17"/>
      <c r="D15" s="17"/>
      <c r="E15" s="17"/>
      <c r="F15" s="17"/>
      <c r="G15" s="26"/>
      <c r="H15" s="19">
        <f t="shared" si="0"/>
        <v>0</v>
      </c>
    </row>
    <row r="16" spans="1:8" ht="18" customHeight="1">
      <c r="A16" s="15"/>
      <c r="B16" s="16"/>
      <c r="C16" s="17"/>
      <c r="D16" s="17"/>
      <c r="E16" s="17"/>
      <c r="F16" s="17"/>
      <c r="G16" s="26"/>
      <c r="H16" s="19">
        <f t="shared" si="0"/>
        <v>0</v>
      </c>
    </row>
    <row r="17" spans="1:8" ht="18" customHeight="1">
      <c r="A17" s="15"/>
      <c r="B17" s="16"/>
      <c r="C17" s="17"/>
      <c r="D17" s="17"/>
      <c r="E17" s="17"/>
      <c r="F17" s="17"/>
      <c r="G17" s="26"/>
      <c r="H17" s="19">
        <f t="shared" si="0"/>
        <v>0</v>
      </c>
    </row>
    <row r="18" spans="1:8" ht="18" customHeight="1">
      <c r="A18" s="15"/>
      <c r="B18" s="16"/>
      <c r="C18" s="17"/>
      <c r="D18" s="17"/>
      <c r="E18" s="17"/>
      <c r="F18" s="17"/>
      <c r="G18" s="26"/>
      <c r="H18" s="19">
        <f t="shared" si="0"/>
        <v>0</v>
      </c>
    </row>
    <row r="19" spans="1:8" ht="18" customHeight="1">
      <c r="A19" s="15"/>
      <c r="B19" s="16"/>
      <c r="C19" s="17"/>
      <c r="D19" s="17"/>
      <c r="E19" s="17"/>
      <c r="F19" s="17"/>
      <c r="G19" s="26"/>
      <c r="H19" s="19">
        <f t="shared" si="0"/>
        <v>0</v>
      </c>
    </row>
    <row r="20" spans="1:8" ht="18" customHeight="1">
      <c r="A20" s="15"/>
      <c r="B20" s="16"/>
      <c r="C20" s="17"/>
      <c r="D20" s="17"/>
      <c r="E20" s="17"/>
      <c r="F20" s="17"/>
      <c r="G20" s="26"/>
      <c r="H20" s="19">
        <f t="shared" si="0"/>
        <v>0</v>
      </c>
    </row>
    <row r="21" spans="1:8" ht="18" customHeight="1">
      <c r="A21" s="15"/>
      <c r="B21" s="16"/>
      <c r="C21" s="17"/>
      <c r="D21" s="17"/>
      <c r="E21" s="17"/>
      <c r="F21" s="17"/>
      <c r="G21" s="26"/>
      <c r="H21" s="19">
        <f t="shared" si="0"/>
        <v>0</v>
      </c>
    </row>
    <row r="22" spans="1:8" ht="18" customHeight="1">
      <c r="A22" s="15"/>
      <c r="B22" s="16"/>
      <c r="C22" s="17"/>
      <c r="D22" s="17"/>
      <c r="E22" s="17"/>
      <c r="F22" s="17"/>
      <c r="G22" s="26"/>
      <c r="H22" s="19">
        <f t="shared" si="0"/>
        <v>0</v>
      </c>
    </row>
    <row r="23" spans="1:8" ht="18" customHeight="1">
      <c r="A23" s="15"/>
      <c r="B23" s="16"/>
      <c r="C23" s="17"/>
      <c r="D23" s="17"/>
      <c r="E23" s="17"/>
      <c r="F23" s="17"/>
      <c r="G23" s="26"/>
      <c r="H23" s="19">
        <f t="shared" si="0"/>
        <v>0</v>
      </c>
    </row>
    <row r="24" spans="1:8" ht="18" customHeight="1">
      <c r="A24" s="15"/>
      <c r="B24" s="16"/>
      <c r="C24" s="17"/>
      <c r="D24" s="17"/>
      <c r="E24" s="17"/>
      <c r="F24" s="17"/>
      <c r="G24" s="26"/>
      <c r="H24" s="19">
        <f t="shared" si="0"/>
        <v>0</v>
      </c>
    </row>
    <row r="25" spans="1:8" ht="18" customHeight="1">
      <c r="A25" s="15"/>
      <c r="B25" s="16"/>
      <c r="C25" s="17"/>
      <c r="D25" s="17"/>
      <c r="E25" s="17"/>
      <c r="F25" s="17"/>
      <c r="G25" s="26"/>
      <c r="H25" s="19">
        <f t="shared" si="0"/>
        <v>0</v>
      </c>
    </row>
    <row r="26" spans="1:8" ht="18" customHeight="1">
      <c r="A26" s="15"/>
      <c r="B26" s="16"/>
      <c r="C26" s="17"/>
      <c r="D26" s="17"/>
      <c r="E26" s="17"/>
      <c r="F26" s="17"/>
      <c r="G26" s="26"/>
      <c r="H26" s="19">
        <f t="shared" si="0"/>
        <v>0</v>
      </c>
    </row>
    <row r="27" spans="1:8" ht="18" customHeight="1">
      <c r="A27" s="15"/>
      <c r="B27" s="16"/>
      <c r="C27" s="17"/>
      <c r="D27" s="17"/>
      <c r="E27" s="17"/>
      <c r="F27" s="17"/>
      <c r="G27" s="26"/>
      <c r="H27" s="19">
        <f t="shared" si="0"/>
        <v>0</v>
      </c>
    </row>
    <row r="28" spans="1:8" ht="18" customHeight="1">
      <c r="A28" s="15"/>
      <c r="B28" s="16"/>
      <c r="C28" s="17"/>
      <c r="D28" s="17"/>
      <c r="E28" s="17"/>
      <c r="F28" s="17"/>
      <c r="G28" s="26"/>
      <c r="H28" s="19">
        <f t="shared" si="0"/>
        <v>0</v>
      </c>
    </row>
    <row r="29" spans="1:8" ht="18" customHeight="1">
      <c r="A29" s="15"/>
      <c r="B29" s="16"/>
      <c r="C29" s="17"/>
      <c r="D29" s="17"/>
      <c r="E29" s="17"/>
      <c r="F29" s="17"/>
      <c r="G29" s="26"/>
      <c r="H29" s="19">
        <f t="shared" si="0"/>
        <v>0</v>
      </c>
    </row>
    <row r="30" spans="1:8" ht="18" customHeight="1">
      <c r="A30" s="15"/>
      <c r="B30" s="16"/>
      <c r="C30" s="17"/>
      <c r="D30" s="17"/>
      <c r="E30" s="17"/>
      <c r="F30" s="17"/>
      <c r="G30" s="26"/>
      <c r="H30" s="19">
        <f t="shared" si="0"/>
        <v>0</v>
      </c>
    </row>
    <row r="31" spans="1:8" ht="18" customHeight="1">
      <c r="A31" s="15"/>
      <c r="B31" s="16"/>
      <c r="C31" s="17"/>
      <c r="D31" s="17"/>
      <c r="E31" s="17"/>
      <c r="F31" s="17"/>
      <c r="G31" s="26"/>
      <c r="H31" s="19">
        <f t="shared" si="0"/>
        <v>0</v>
      </c>
    </row>
    <row r="32" spans="1:8" ht="18" customHeight="1">
      <c r="A32" s="15"/>
      <c r="B32" s="16"/>
      <c r="C32" s="17"/>
      <c r="D32" s="17"/>
      <c r="E32" s="17"/>
      <c r="F32" s="17"/>
      <c r="G32" s="26"/>
      <c r="H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17"/>
      <c r="G33" s="26"/>
      <c r="H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17"/>
      <c r="G34" s="26"/>
      <c r="H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17"/>
      <c r="G35" s="26"/>
      <c r="H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17"/>
      <c r="G36" s="26"/>
      <c r="H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17"/>
      <c r="G37" s="26"/>
      <c r="H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17"/>
      <c r="G38" s="26"/>
      <c r="H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17"/>
      <c r="G39" s="26"/>
      <c r="H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17"/>
      <c r="G40" s="26"/>
      <c r="H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17"/>
      <c r="G41" s="26"/>
      <c r="H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17"/>
      <c r="G42" s="26"/>
      <c r="H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17"/>
      <c r="G43" s="26"/>
      <c r="H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17"/>
      <c r="G44" s="26"/>
      <c r="H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17"/>
      <c r="G45" s="26"/>
      <c r="H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17"/>
      <c r="G46" s="26"/>
      <c r="H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2"/>
      <c r="G47" s="27"/>
      <c r="H47" s="24">
        <f t="shared" si="0"/>
        <v>0</v>
      </c>
    </row>
    <row r="48" spans="1:18" ht="20" customHeight="1">
      <c r="A48" s="129" t="s">
        <v>283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ht="34" customHeight="1">
      <c r="A49" s="130" t="s">
        <v>98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18" ht="12" customHeight="1">
      <c r="A50" s="130"/>
      <c r="B50" s="130"/>
      <c r="C50" s="130"/>
      <c r="D50" s="130"/>
      <c r="E50" s="130"/>
      <c r="F50" s="130"/>
      <c r="G50" s="130"/>
      <c r="H50" s="130"/>
    </row>
    <row r="51" spans="1:18" ht="18" customHeight="1">
      <c r="A51" s="125"/>
      <c r="B51" s="125"/>
      <c r="C51" s="125"/>
      <c r="D51" s="125"/>
      <c r="E51" s="125"/>
      <c r="F51" s="125"/>
      <c r="G51" s="125"/>
      <c r="H51" s="125"/>
    </row>
  </sheetData>
  <sheetProtection sheet="1" objects="1" scenarios="1" selectLockedCells="1"/>
  <mergeCells count="5">
    <mergeCell ref="B5:G5"/>
    <mergeCell ref="A50:H50"/>
    <mergeCell ref="A51:H51"/>
    <mergeCell ref="A48:R48"/>
    <mergeCell ref="A49:R49"/>
  </mergeCells>
  <conditionalFormatting sqref="H11:H47">
    <cfRule type="containsBlanks" dxfId="666" priority="73" stopIfTrue="1">
      <formula>LEN(TRIM(H11))=0</formula>
    </cfRule>
    <cfRule type="cellIs" dxfId="665" priority="76" operator="between">
      <formula>9</formula>
      <formula>12</formula>
    </cfRule>
  </conditionalFormatting>
  <conditionalFormatting sqref="H11:H47">
    <cfRule type="cellIs" dxfId="664" priority="74" operator="between">
      <formula>0</formula>
      <formula>4</formula>
    </cfRule>
    <cfRule type="cellIs" dxfId="663" priority="75" operator="between">
      <formula>5</formula>
      <formula>8</formula>
    </cfRule>
    <cfRule type="cellIs" dxfId="662" priority="77" operator="between">
      <formula>13</formula>
      <formula>17</formula>
    </cfRule>
  </conditionalFormatting>
  <conditionalFormatting sqref="B11:B47">
    <cfRule type="containsBlanks" dxfId="661" priority="30" stopIfTrue="1">
      <formula>LEN(TRIM(B11))=0</formula>
    </cfRule>
    <cfRule type="cellIs" dxfId="660" priority="31" operator="equal">
      <formula>0</formula>
    </cfRule>
    <cfRule type="cellIs" dxfId="659" priority="32" operator="equal">
      <formula>1</formula>
    </cfRule>
    <cfRule type="cellIs" dxfId="658" priority="33" operator="equal">
      <formula>2</formula>
    </cfRule>
    <cfRule type="cellIs" dxfId="657" priority="34" operator="equal">
      <formula>3</formula>
    </cfRule>
  </conditionalFormatting>
  <conditionalFormatting sqref="G11:G47">
    <cfRule type="containsBlanks" dxfId="656" priority="19" stopIfTrue="1">
      <formula>LEN(TRIM(G11))=0</formula>
    </cfRule>
    <cfRule type="cellIs" dxfId="655" priority="20" operator="equal">
      <formula>0</formula>
    </cfRule>
    <cfRule type="cellIs" dxfId="654" priority="21" operator="equal">
      <formula>1</formula>
    </cfRule>
    <cfRule type="cellIs" dxfId="653" priority="22" operator="equal">
      <formula>2</formula>
    </cfRule>
    <cfRule type="cellIs" dxfId="652" priority="23" operator="equal">
      <formula>3</formula>
    </cfRule>
  </conditionalFormatting>
  <conditionalFormatting sqref="E11:E47">
    <cfRule type="containsBlanks" dxfId="651" priority="14" stopIfTrue="1">
      <formula>LEN(TRIM(E11))=0</formula>
    </cfRule>
    <cfRule type="cellIs" dxfId="650" priority="15" operator="between">
      <formula>0</formula>
      <formula>1</formula>
    </cfRule>
    <cfRule type="cellIs" dxfId="649" priority="16" operator="between">
      <formula>2</formula>
      <formula>3</formula>
    </cfRule>
    <cfRule type="cellIs" dxfId="648" priority="17" operator="between">
      <formula>4</formula>
      <formula>5</formula>
    </cfRule>
    <cfRule type="cellIs" dxfId="647" priority="18" operator="between">
      <formula>6</formula>
      <formula>7</formula>
    </cfRule>
  </conditionalFormatting>
  <conditionalFormatting sqref="C11:C47">
    <cfRule type="containsBlanks" dxfId="646" priority="11" stopIfTrue="1">
      <formula>LEN(TRIM(C11))=0</formula>
    </cfRule>
    <cfRule type="cellIs" dxfId="645" priority="12" operator="equal">
      <formula>0</formula>
    </cfRule>
    <cfRule type="cellIs" dxfId="644" priority="13" operator="equal">
      <formula>1</formula>
    </cfRule>
  </conditionalFormatting>
  <conditionalFormatting sqref="D11:D47">
    <cfRule type="containsBlanks" dxfId="643" priority="8" stopIfTrue="1">
      <formula>LEN(TRIM(D11))=0</formula>
    </cfRule>
    <cfRule type="cellIs" dxfId="642" priority="9" operator="equal">
      <formula>0</formula>
    </cfRule>
    <cfRule type="cellIs" dxfId="641" priority="10" operator="equal">
      <formula>1</formula>
    </cfRule>
  </conditionalFormatting>
  <conditionalFormatting sqref="F11:F47">
    <cfRule type="containsBlanks" dxfId="640" priority="1" stopIfTrue="1">
      <formula>LEN(TRIM(F11))=0</formula>
    </cfRule>
    <cfRule type="cellIs" dxfId="639" priority="2" operator="equal">
      <formula>0</formula>
    </cfRule>
    <cfRule type="cellIs" dxfId="638" priority="3" operator="equal">
      <formula>1</formula>
    </cfRule>
    <cfRule type="cellIs" dxfId="637" priority="4" operator="equal">
      <formula>2</formula>
    </cfRule>
  </conditionalFormatting>
  <dataValidations count="4">
    <dataValidation type="whole" allowBlank="1" showInputMessage="1" showErrorMessage="1" sqref="F11:F47">
      <formula1>0</formula1>
      <formula2>2</formula2>
    </dataValidation>
    <dataValidation type="whole" allowBlank="1" showInputMessage="1" showErrorMessage="1" sqref="C11:D47">
      <formula1>0</formula1>
      <formula2>1</formula2>
    </dataValidation>
    <dataValidation type="whole" allowBlank="1" showInputMessage="1" showErrorMessage="1" sqref="B11:B47 G11:G47">
      <formula1>0</formula1>
      <formula2>3</formula2>
    </dataValidation>
    <dataValidation type="whole" allowBlank="1" showInputMessage="1" showErrorMessage="1" sqref="E11:E47">
      <formula1>0</formula1>
      <formula2>7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74" customWidth="1"/>
    <col min="2" max="7" width="16.83203125" style="74" customWidth="1"/>
    <col min="8" max="16384" width="17.1640625" style="74"/>
  </cols>
  <sheetData>
    <row r="1" spans="1:8" s="119" customFormat="1" ht="32" customHeight="1" thickBot="1">
      <c r="A1" s="117" t="s">
        <v>102</v>
      </c>
      <c r="B1" s="118"/>
      <c r="C1" s="118"/>
      <c r="D1" s="118"/>
      <c r="E1" s="118"/>
    </row>
    <row r="2" spans="1:8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  <c r="H2" s="113"/>
    </row>
    <row r="3" spans="1:8" ht="18" customHeight="1" thickBot="1">
      <c r="A3" s="5"/>
      <c r="B3" s="6"/>
      <c r="C3" s="7"/>
      <c r="D3" s="113"/>
      <c r="E3" s="113"/>
      <c r="F3" s="113"/>
      <c r="G3" s="113"/>
      <c r="H3" s="113"/>
    </row>
    <row r="4" spans="1:8" ht="20" customHeight="1" thickBot="1">
      <c r="D4" s="114"/>
      <c r="E4" s="114"/>
      <c r="F4" s="114"/>
      <c r="G4" s="114"/>
      <c r="H4" s="114"/>
    </row>
    <row r="5" spans="1:8" ht="36" customHeight="1" thickBot="1">
      <c r="A5" s="8" t="s">
        <v>25</v>
      </c>
      <c r="B5" s="122" t="s">
        <v>4</v>
      </c>
      <c r="C5" s="123"/>
      <c r="D5" s="123"/>
      <c r="E5" s="123"/>
      <c r="F5" s="123"/>
      <c r="G5" s="124"/>
      <c r="H5" s="9" t="s">
        <v>5</v>
      </c>
    </row>
    <row r="6" spans="1:8" ht="20" customHeight="1">
      <c r="A6" s="61" t="s">
        <v>33</v>
      </c>
      <c r="B6" s="91">
        <v>1</v>
      </c>
      <c r="C6" s="92">
        <v>2</v>
      </c>
      <c r="D6" s="92">
        <v>3</v>
      </c>
      <c r="E6" s="92">
        <v>4</v>
      </c>
      <c r="F6" s="92">
        <v>5</v>
      </c>
      <c r="G6" s="93">
        <v>6</v>
      </c>
      <c r="H6" s="73"/>
    </row>
    <row r="7" spans="1:8" ht="105" customHeight="1">
      <c r="A7" s="63" t="s">
        <v>34</v>
      </c>
      <c r="B7" s="66" t="s">
        <v>275</v>
      </c>
      <c r="C7" s="39" t="s">
        <v>276</v>
      </c>
      <c r="D7" s="39" t="s">
        <v>277</v>
      </c>
      <c r="E7" s="39" t="s">
        <v>278</v>
      </c>
      <c r="F7" s="39" t="s">
        <v>279</v>
      </c>
      <c r="G7" s="67" t="s">
        <v>280</v>
      </c>
      <c r="H7" s="64" t="s">
        <v>6</v>
      </c>
    </row>
    <row r="8" spans="1:8" ht="32" customHeight="1">
      <c r="A8" s="62" t="s">
        <v>7</v>
      </c>
      <c r="B8" s="68" t="s">
        <v>81</v>
      </c>
      <c r="C8" s="44" t="s">
        <v>81</v>
      </c>
      <c r="D8" s="44" t="s">
        <v>80</v>
      </c>
      <c r="E8" s="44" t="s">
        <v>80</v>
      </c>
      <c r="F8" s="44" t="s">
        <v>80</v>
      </c>
      <c r="G8" s="69" t="s">
        <v>103</v>
      </c>
      <c r="H8" s="65"/>
    </row>
    <row r="9" spans="1:8" ht="119" customHeight="1" thickBot="1">
      <c r="A9" s="76" t="s">
        <v>8</v>
      </c>
      <c r="B9" s="70" t="s">
        <v>281</v>
      </c>
      <c r="C9" s="71" t="s">
        <v>104</v>
      </c>
      <c r="D9" s="71" t="s">
        <v>95</v>
      </c>
      <c r="E9" s="71" t="s">
        <v>95</v>
      </c>
      <c r="F9" s="71" t="s">
        <v>284</v>
      </c>
      <c r="G9" s="72" t="s">
        <v>115</v>
      </c>
      <c r="H9" s="30" t="s">
        <v>16</v>
      </c>
    </row>
    <row r="10" spans="1:8" s="12" customFormat="1" ht="18" customHeight="1" thickBot="1">
      <c r="A10" s="10" t="s">
        <v>10</v>
      </c>
      <c r="B10" s="100" t="s">
        <v>22</v>
      </c>
      <c r="C10" s="101" t="s">
        <v>22</v>
      </c>
      <c r="D10" s="101" t="s">
        <v>12</v>
      </c>
      <c r="E10" s="101" t="s">
        <v>12</v>
      </c>
      <c r="F10" s="101" t="s">
        <v>12</v>
      </c>
      <c r="G10" s="102" t="s">
        <v>13</v>
      </c>
      <c r="H10" s="89" t="s">
        <v>17</v>
      </c>
    </row>
    <row r="11" spans="1:8" ht="18" customHeight="1">
      <c r="A11" s="77"/>
      <c r="B11" s="103"/>
      <c r="C11" s="13"/>
      <c r="D11" s="13"/>
      <c r="E11" s="13"/>
      <c r="F11" s="13"/>
      <c r="G11" s="106"/>
      <c r="H11" s="14">
        <f>IF(SUM(B11:G11)&lt;0,"CHECK SCORES",IF(SUM(B11:G11)&gt;17,"CHECK SCORES",SUM(B11:G11)))</f>
        <v>0</v>
      </c>
    </row>
    <row r="12" spans="1:8" ht="18" customHeight="1">
      <c r="A12" s="15"/>
      <c r="B12" s="16"/>
      <c r="C12" s="17"/>
      <c r="D12" s="17"/>
      <c r="E12" s="17"/>
      <c r="F12" s="17"/>
      <c r="G12" s="26"/>
      <c r="H12" s="19">
        <f t="shared" ref="H12:H47" si="0">IF(SUM(B12:G12)&lt;0,"CHECK SCORES",IF(SUM(B12:G12)&gt;17,"CHECK SCORES",SUM(B12:G12)))</f>
        <v>0</v>
      </c>
    </row>
    <row r="13" spans="1:8" ht="18" customHeight="1">
      <c r="A13" s="15"/>
      <c r="B13" s="16"/>
      <c r="C13" s="17"/>
      <c r="D13" s="17"/>
      <c r="E13" s="17"/>
      <c r="F13" s="17"/>
      <c r="G13" s="26"/>
      <c r="H13" s="19">
        <f t="shared" si="0"/>
        <v>0</v>
      </c>
    </row>
    <row r="14" spans="1:8" ht="18" customHeight="1">
      <c r="A14" s="15"/>
      <c r="B14" s="16"/>
      <c r="C14" s="17"/>
      <c r="D14" s="17"/>
      <c r="E14" s="17"/>
      <c r="F14" s="17"/>
      <c r="G14" s="26"/>
      <c r="H14" s="19">
        <f t="shared" si="0"/>
        <v>0</v>
      </c>
    </row>
    <row r="15" spans="1:8" ht="18" customHeight="1">
      <c r="A15" s="15"/>
      <c r="B15" s="16"/>
      <c r="C15" s="17"/>
      <c r="D15" s="17"/>
      <c r="E15" s="17"/>
      <c r="F15" s="17"/>
      <c r="G15" s="26"/>
      <c r="H15" s="19">
        <f t="shared" si="0"/>
        <v>0</v>
      </c>
    </row>
    <row r="16" spans="1:8" ht="18" customHeight="1">
      <c r="A16" s="15"/>
      <c r="B16" s="16"/>
      <c r="C16" s="17"/>
      <c r="D16" s="17"/>
      <c r="E16" s="17"/>
      <c r="F16" s="17"/>
      <c r="G16" s="26"/>
      <c r="H16" s="19">
        <f t="shared" si="0"/>
        <v>0</v>
      </c>
    </row>
    <row r="17" spans="1:8" ht="18" customHeight="1">
      <c r="A17" s="15"/>
      <c r="B17" s="16"/>
      <c r="C17" s="17"/>
      <c r="D17" s="17"/>
      <c r="E17" s="17"/>
      <c r="F17" s="17"/>
      <c r="G17" s="26"/>
      <c r="H17" s="19">
        <f t="shared" si="0"/>
        <v>0</v>
      </c>
    </row>
    <row r="18" spans="1:8" ht="18" customHeight="1">
      <c r="A18" s="15"/>
      <c r="B18" s="16"/>
      <c r="C18" s="17"/>
      <c r="D18" s="17"/>
      <c r="E18" s="17"/>
      <c r="F18" s="17"/>
      <c r="G18" s="26"/>
      <c r="H18" s="19">
        <f t="shared" si="0"/>
        <v>0</v>
      </c>
    </row>
    <row r="19" spans="1:8" ht="18" customHeight="1">
      <c r="A19" s="15"/>
      <c r="B19" s="16"/>
      <c r="C19" s="17"/>
      <c r="D19" s="17"/>
      <c r="E19" s="17"/>
      <c r="F19" s="17"/>
      <c r="G19" s="26"/>
      <c r="H19" s="19">
        <f t="shared" si="0"/>
        <v>0</v>
      </c>
    </row>
    <row r="20" spans="1:8" ht="18" customHeight="1">
      <c r="A20" s="15"/>
      <c r="B20" s="16"/>
      <c r="C20" s="17"/>
      <c r="D20" s="17"/>
      <c r="E20" s="17"/>
      <c r="F20" s="17"/>
      <c r="G20" s="26"/>
      <c r="H20" s="19">
        <f t="shared" si="0"/>
        <v>0</v>
      </c>
    </row>
    <row r="21" spans="1:8" ht="18" customHeight="1">
      <c r="A21" s="15"/>
      <c r="B21" s="16"/>
      <c r="C21" s="17"/>
      <c r="D21" s="17"/>
      <c r="E21" s="17"/>
      <c r="F21" s="17"/>
      <c r="G21" s="26"/>
      <c r="H21" s="19">
        <f t="shared" si="0"/>
        <v>0</v>
      </c>
    </row>
    <row r="22" spans="1:8" ht="18" customHeight="1">
      <c r="A22" s="15"/>
      <c r="B22" s="16"/>
      <c r="C22" s="17"/>
      <c r="D22" s="17"/>
      <c r="E22" s="17"/>
      <c r="F22" s="17"/>
      <c r="G22" s="26"/>
      <c r="H22" s="19">
        <f t="shared" si="0"/>
        <v>0</v>
      </c>
    </row>
    <row r="23" spans="1:8" ht="18" customHeight="1">
      <c r="A23" s="15"/>
      <c r="B23" s="16"/>
      <c r="C23" s="17"/>
      <c r="D23" s="17"/>
      <c r="E23" s="17"/>
      <c r="F23" s="17"/>
      <c r="G23" s="26"/>
      <c r="H23" s="19">
        <f t="shared" si="0"/>
        <v>0</v>
      </c>
    </row>
    <row r="24" spans="1:8" ht="18" customHeight="1">
      <c r="A24" s="15"/>
      <c r="B24" s="16"/>
      <c r="C24" s="17"/>
      <c r="D24" s="17"/>
      <c r="E24" s="17"/>
      <c r="F24" s="17"/>
      <c r="G24" s="26"/>
      <c r="H24" s="19">
        <f t="shared" si="0"/>
        <v>0</v>
      </c>
    </row>
    <row r="25" spans="1:8" ht="18" customHeight="1">
      <c r="A25" s="15"/>
      <c r="B25" s="16"/>
      <c r="C25" s="17"/>
      <c r="D25" s="17"/>
      <c r="E25" s="17"/>
      <c r="F25" s="17"/>
      <c r="G25" s="26"/>
      <c r="H25" s="19">
        <f t="shared" si="0"/>
        <v>0</v>
      </c>
    </row>
    <row r="26" spans="1:8" ht="18" customHeight="1">
      <c r="A26" s="15"/>
      <c r="B26" s="16"/>
      <c r="C26" s="17"/>
      <c r="D26" s="17"/>
      <c r="E26" s="17"/>
      <c r="F26" s="17"/>
      <c r="G26" s="26"/>
      <c r="H26" s="19">
        <f t="shared" si="0"/>
        <v>0</v>
      </c>
    </row>
    <row r="27" spans="1:8" ht="18" customHeight="1">
      <c r="A27" s="15"/>
      <c r="B27" s="16"/>
      <c r="C27" s="17"/>
      <c r="D27" s="17"/>
      <c r="E27" s="17"/>
      <c r="F27" s="17"/>
      <c r="G27" s="26"/>
      <c r="H27" s="19">
        <f t="shared" si="0"/>
        <v>0</v>
      </c>
    </row>
    <row r="28" spans="1:8" ht="18" customHeight="1">
      <c r="A28" s="15"/>
      <c r="B28" s="16"/>
      <c r="C28" s="17"/>
      <c r="D28" s="17"/>
      <c r="E28" s="17"/>
      <c r="F28" s="17"/>
      <c r="G28" s="26"/>
      <c r="H28" s="19">
        <f t="shared" si="0"/>
        <v>0</v>
      </c>
    </row>
    <row r="29" spans="1:8" ht="18" customHeight="1">
      <c r="A29" s="15"/>
      <c r="B29" s="16"/>
      <c r="C29" s="17"/>
      <c r="D29" s="17"/>
      <c r="E29" s="17"/>
      <c r="F29" s="17"/>
      <c r="G29" s="26"/>
      <c r="H29" s="19">
        <f t="shared" si="0"/>
        <v>0</v>
      </c>
    </row>
    <row r="30" spans="1:8" ht="18" customHeight="1">
      <c r="A30" s="15"/>
      <c r="B30" s="16"/>
      <c r="C30" s="17"/>
      <c r="D30" s="17"/>
      <c r="E30" s="17"/>
      <c r="F30" s="17"/>
      <c r="G30" s="26"/>
      <c r="H30" s="19">
        <f t="shared" si="0"/>
        <v>0</v>
      </c>
    </row>
    <row r="31" spans="1:8" ht="18" customHeight="1">
      <c r="A31" s="15"/>
      <c r="B31" s="16"/>
      <c r="C31" s="17"/>
      <c r="D31" s="17"/>
      <c r="E31" s="17"/>
      <c r="F31" s="17"/>
      <c r="G31" s="26"/>
      <c r="H31" s="19">
        <f t="shared" si="0"/>
        <v>0</v>
      </c>
    </row>
    <row r="32" spans="1:8" ht="18" customHeight="1">
      <c r="A32" s="15"/>
      <c r="B32" s="16"/>
      <c r="C32" s="17"/>
      <c r="D32" s="17"/>
      <c r="E32" s="17"/>
      <c r="F32" s="17"/>
      <c r="G32" s="26"/>
      <c r="H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17"/>
      <c r="G33" s="26"/>
      <c r="H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17"/>
      <c r="G34" s="26"/>
      <c r="H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17"/>
      <c r="G35" s="26"/>
      <c r="H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17"/>
      <c r="G36" s="26"/>
      <c r="H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17"/>
      <c r="G37" s="26"/>
      <c r="H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17"/>
      <c r="G38" s="26"/>
      <c r="H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17"/>
      <c r="G39" s="26"/>
      <c r="H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17"/>
      <c r="G40" s="26"/>
      <c r="H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17"/>
      <c r="G41" s="26"/>
      <c r="H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17"/>
      <c r="G42" s="26"/>
      <c r="H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17"/>
      <c r="G43" s="26"/>
      <c r="H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17"/>
      <c r="G44" s="26"/>
      <c r="H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17"/>
      <c r="G45" s="26"/>
      <c r="H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17"/>
      <c r="G46" s="26"/>
      <c r="H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2"/>
      <c r="G47" s="27"/>
      <c r="H47" s="24">
        <f t="shared" si="0"/>
        <v>0</v>
      </c>
    </row>
    <row r="48" spans="1:18" ht="20" customHeight="1">
      <c r="A48" s="129" t="s">
        <v>282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ht="34" customHeight="1">
      <c r="A49" s="130" t="s">
        <v>98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18" ht="12" customHeight="1">
      <c r="A50" s="130"/>
      <c r="B50" s="130"/>
      <c r="C50" s="130"/>
      <c r="D50" s="130"/>
      <c r="E50" s="130"/>
      <c r="F50" s="130"/>
      <c r="G50" s="130"/>
      <c r="H50" s="130"/>
    </row>
    <row r="51" spans="1:18" ht="18" customHeight="1">
      <c r="A51" s="125"/>
      <c r="B51" s="125"/>
      <c r="C51" s="125"/>
      <c r="D51" s="125"/>
      <c r="E51" s="125"/>
      <c r="F51" s="125"/>
      <c r="G51" s="125"/>
      <c r="H51" s="125"/>
    </row>
  </sheetData>
  <sheetProtection sheet="1" objects="1" scenarios="1" selectLockedCells="1"/>
  <mergeCells count="5">
    <mergeCell ref="A51:H51"/>
    <mergeCell ref="B5:G5"/>
    <mergeCell ref="A48:R48"/>
    <mergeCell ref="A49:R49"/>
    <mergeCell ref="A50:H50"/>
  </mergeCells>
  <conditionalFormatting sqref="H11:H47">
    <cfRule type="containsBlanks" dxfId="636" priority="58" stopIfTrue="1">
      <formula>LEN(TRIM(H11))=0</formula>
    </cfRule>
    <cfRule type="cellIs" dxfId="635" priority="61" operator="between">
      <formula>9</formula>
      <formula>12</formula>
    </cfRule>
  </conditionalFormatting>
  <conditionalFormatting sqref="H11:H47">
    <cfRule type="cellIs" dxfId="634" priority="59" operator="between">
      <formula>0</formula>
      <formula>4</formula>
    </cfRule>
    <cfRule type="cellIs" dxfId="633" priority="60" operator="between">
      <formula>5</formula>
      <formula>8</formula>
    </cfRule>
    <cfRule type="cellIs" dxfId="632" priority="62" operator="between">
      <formula>13</formula>
      <formula>17</formula>
    </cfRule>
  </conditionalFormatting>
  <conditionalFormatting sqref="C11:C47">
    <cfRule type="containsBlanks" dxfId="631" priority="23" stopIfTrue="1">
      <formula>LEN(TRIM(C11))=0</formula>
    </cfRule>
    <cfRule type="cellIs" dxfId="630" priority="24" operator="equal">
      <formula>0</formula>
    </cfRule>
    <cfRule type="cellIs" dxfId="629" priority="25" operator="equal">
      <formula>1</formula>
    </cfRule>
    <cfRule type="cellIs" dxfId="628" priority="26" operator="equal">
      <formula>2</formula>
    </cfRule>
    <cfRule type="cellIs" dxfId="627" priority="27" operator="between">
      <formula>3</formula>
      <formula>4</formula>
    </cfRule>
  </conditionalFormatting>
  <conditionalFormatting sqref="G11:G47">
    <cfRule type="containsBlanks" dxfId="626" priority="18" stopIfTrue="1">
      <formula>LEN(TRIM(G11))=0</formula>
    </cfRule>
    <cfRule type="cellIs" dxfId="625" priority="19" operator="equal">
      <formula>0</formula>
    </cfRule>
    <cfRule type="cellIs" dxfId="624" priority="20" operator="equal">
      <formula>1</formula>
    </cfRule>
    <cfRule type="cellIs" dxfId="623" priority="21" operator="equal">
      <formula>2</formula>
    </cfRule>
    <cfRule type="cellIs" dxfId="622" priority="22" operator="equal">
      <formula>3</formula>
    </cfRule>
  </conditionalFormatting>
  <conditionalFormatting sqref="D11:D47">
    <cfRule type="containsBlanks" dxfId="621" priority="14" stopIfTrue="1">
      <formula>LEN(TRIM(D11))=0</formula>
    </cfRule>
    <cfRule type="cellIs" dxfId="620" priority="15" operator="equal">
      <formula>0</formula>
    </cfRule>
    <cfRule type="cellIs" dxfId="619" priority="16" operator="equal">
      <formula>1</formula>
    </cfRule>
    <cfRule type="cellIs" dxfId="618" priority="17" operator="equal">
      <formula>2</formula>
    </cfRule>
  </conditionalFormatting>
  <conditionalFormatting sqref="E11:E47">
    <cfRule type="containsBlanks" dxfId="617" priority="10" stopIfTrue="1">
      <formula>LEN(TRIM(E11))=0</formula>
    </cfRule>
    <cfRule type="cellIs" dxfId="616" priority="11" operator="equal">
      <formula>0</formula>
    </cfRule>
    <cfRule type="cellIs" dxfId="615" priority="12" operator="equal">
      <formula>1</formula>
    </cfRule>
    <cfRule type="cellIs" dxfId="614" priority="13" operator="equal">
      <formula>2</formula>
    </cfRule>
  </conditionalFormatting>
  <conditionalFormatting sqref="F11:F47">
    <cfRule type="containsBlanks" dxfId="613" priority="6" stopIfTrue="1">
      <formula>LEN(TRIM(F11))=0</formula>
    </cfRule>
    <cfRule type="cellIs" dxfId="612" priority="7" operator="equal">
      <formula>0</formula>
    </cfRule>
    <cfRule type="cellIs" dxfId="611" priority="8" operator="equal">
      <formula>1</formula>
    </cfRule>
    <cfRule type="cellIs" dxfId="610" priority="9" operator="equal">
      <formula>2</formula>
    </cfRule>
  </conditionalFormatting>
  <conditionalFormatting sqref="B11:B47">
    <cfRule type="containsBlanks" dxfId="609" priority="1" stopIfTrue="1">
      <formula>LEN(TRIM(B11))=0</formula>
    </cfRule>
    <cfRule type="cellIs" dxfId="608" priority="2" operator="equal">
      <formula>0</formula>
    </cfRule>
    <cfRule type="cellIs" dxfId="607" priority="3" operator="equal">
      <formula>1</formula>
    </cfRule>
    <cfRule type="cellIs" dxfId="606" priority="4" operator="equal">
      <formula>2</formula>
    </cfRule>
    <cfRule type="cellIs" dxfId="605" priority="5" operator="between">
      <formula>3</formula>
      <formula>4</formula>
    </cfRule>
  </conditionalFormatting>
  <dataValidations count="3">
    <dataValidation type="whole" allowBlank="1" showInputMessage="1" showErrorMessage="1" sqref="G11:G47">
      <formula1>0</formula1>
      <formula2>3</formula2>
    </dataValidation>
    <dataValidation type="whole" allowBlank="1" showInputMessage="1" showErrorMessage="1" sqref="D11:F47">
      <formula1>0</formula1>
      <formula2>2</formula2>
    </dataValidation>
    <dataValidation type="whole" allowBlank="1" showInputMessage="1" showErrorMessage="1" sqref="B11:C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6" width="16.83203125" style="94" customWidth="1"/>
    <col min="7" max="7" width="18.33203125" style="94" customWidth="1"/>
    <col min="8" max="16384" width="17.1640625" style="94"/>
  </cols>
  <sheetData>
    <row r="1" spans="1:7" s="119" customFormat="1" ht="32" customHeight="1" thickBot="1">
      <c r="A1" s="117" t="s">
        <v>108</v>
      </c>
      <c r="B1" s="118"/>
      <c r="C1" s="118"/>
      <c r="D1" s="118"/>
      <c r="E1" s="118"/>
    </row>
    <row r="2" spans="1:7" ht="18" customHeight="1">
      <c r="A2" s="2" t="s">
        <v>0</v>
      </c>
      <c r="B2" s="3" t="s">
        <v>1</v>
      </c>
      <c r="C2" s="4" t="s">
        <v>2</v>
      </c>
      <c r="D2" s="113"/>
      <c r="E2" s="113"/>
      <c r="F2" s="113"/>
      <c r="G2" s="113"/>
    </row>
    <row r="3" spans="1:7" ht="18" customHeight="1" thickBot="1">
      <c r="A3" s="5"/>
      <c r="B3" s="6"/>
      <c r="C3" s="7"/>
      <c r="D3" s="113"/>
      <c r="E3" s="113"/>
      <c r="F3" s="113"/>
      <c r="G3" s="113"/>
    </row>
    <row r="4" spans="1:7" ht="20" customHeight="1" thickBot="1">
      <c r="D4" s="114"/>
      <c r="E4" s="114"/>
      <c r="F4" s="114"/>
      <c r="G4" s="114"/>
    </row>
    <row r="5" spans="1:7" ht="36" customHeight="1" thickBot="1">
      <c r="A5" s="8" t="s">
        <v>107</v>
      </c>
      <c r="B5" s="122" t="s">
        <v>4</v>
      </c>
      <c r="C5" s="123"/>
      <c r="D5" s="123"/>
      <c r="E5" s="123"/>
      <c r="F5" s="124"/>
      <c r="G5" s="9" t="s">
        <v>5</v>
      </c>
    </row>
    <row r="6" spans="1:7" ht="20" customHeight="1">
      <c r="A6" s="61" t="s">
        <v>33</v>
      </c>
      <c r="B6" s="91" t="s">
        <v>26</v>
      </c>
      <c r="C6" s="92" t="s">
        <v>27</v>
      </c>
      <c r="D6" s="92" t="s">
        <v>109</v>
      </c>
      <c r="E6" s="92" t="s">
        <v>110</v>
      </c>
      <c r="F6" s="93">
        <v>3</v>
      </c>
      <c r="G6" s="73"/>
    </row>
    <row r="7" spans="1:7" ht="95" customHeight="1">
      <c r="A7" s="63" t="s">
        <v>34</v>
      </c>
      <c r="B7" s="66" t="s">
        <v>285</v>
      </c>
      <c r="C7" s="39" t="s">
        <v>286</v>
      </c>
      <c r="D7" s="39" t="s">
        <v>287</v>
      </c>
      <c r="E7" s="39" t="s">
        <v>288</v>
      </c>
      <c r="F7" s="67" t="s">
        <v>289</v>
      </c>
      <c r="G7" s="64" t="s">
        <v>6</v>
      </c>
    </row>
    <row r="8" spans="1:7" ht="20" customHeight="1">
      <c r="A8" s="62" t="s">
        <v>7</v>
      </c>
      <c r="B8" s="68" t="s">
        <v>80</v>
      </c>
      <c r="C8" s="44" t="s">
        <v>80</v>
      </c>
      <c r="D8" s="44" t="s">
        <v>80</v>
      </c>
      <c r="E8" s="44" t="s">
        <v>80</v>
      </c>
      <c r="F8" s="69" t="s">
        <v>79</v>
      </c>
      <c r="G8" s="65"/>
    </row>
    <row r="9" spans="1:7" ht="97" customHeight="1" thickBot="1">
      <c r="A9" s="76" t="s">
        <v>8</v>
      </c>
      <c r="B9" s="81" t="s">
        <v>112</v>
      </c>
      <c r="C9" s="53" t="s">
        <v>113</v>
      </c>
      <c r="D9" s="53" t="s">
        <v>114</v>
      </c>
      <c r="E9" s="53" t="s">
        <v>114</v>
      </c>
      <c r="F9" s="82" t="s">
        <v>111</v>
      </c>
      <c r="G9" s="30" t="s">
        <v>118</v>
      </c>
    </row>
    <row r="10" spans="1:7" s="12" customFormat="1" ht="18" customHeight="1" thickBot="1">
      <c r="A10" s="10" t="s">
        <v>10</v>
      </c>
      <c r="B10" s="75" t="s">
        <v>14</v>
      </c>
      <c r="C10" s="11" t="s">
        <v>14</v>
      </c>
      <c r="D10" s="11" t="s">
        <v>22</v>
      </c>
      <c r="E10" s="11" t="s">
        <v>22</v>
      </c>
      <c r="F10" s="105" t="s">
        <v>117</v>
      </c>
      <c r="G10" s="89" t="s">
        <v>119</v>
      </c>
    </row>
    <row r="11" spans="1:7" ht="18" customHeight="1">
      <c r="A11" s="77"/>
      <c r="B11" s="36"/>
      <c r="C11" s="31"/>
      <c r="D11" s="13"/>
      <c r="E11" s="13"/>
      <c r="F11" s="106"/>
      <c r="G11" s="14">
        <f>IF(SUM(B11:F11)&lt;0,"CHECK SCORES",IF(SUM(B11:F11)&gt;10,"CHECK SCORES",SUM(B11:F11)))</f>
        <v>0</v>
      </c>
    </row>
    <row r="12" spans="1:7" ht="18" customHeight="1">
      <c r="A12" s="15"/>
      <c r="B12" s="16"/>
      <c r="C12" s="17"/>
      <c r="D12" s="17"/>
      <c r="E12" s="17"/>
      <c r="F12" s="26"/>
      <c r="G12" s="19">
        <f t="shared" ref="G12:G47" si="0">IF(SUM(B12:F12)&lt;0,"CHECK SCORES",IF(SUM(B12:F12)&gt;10,"CHECK SCORES",SUM(B12:F12)))</f>
        <v>0</v>
      </c>
    </row>
    <row r="13" spans="1:7" ht="18" customHeight="1">
      <c r="A13" s="15"/>
      <c r="B13" s="16"/>
      <c r="C13" s="17"/>
      <c r="D13" s="17"/>
      <c r="E13" s="17"/>
      <c r="F13" s="26"/>
      <c r="G13" s="19">
        <f t="shared" si="0"/>
        <v>0</v>
      </c>
    </row>
    <row r="14" spans="1:7" ht="18" customHeight="1">
      <c r="A14" s="15"/>
      <c r="B14" s="16"/>
      <c r="C14" s="17"/>
      <c r="D14" s="17"/>
      <c r="E14" s="17"/>
      <c r="F14" s="26"/>
      <c r="G14" s="19">
        <f t="shared" si="0"/>
        <v>0</v>
      </c>
    </row>
    <row r="15" spans="1:7" ht="18" customHeight="1">
      <c r="A15" s="15"/>
      <c r="B15" s="16"/>
      <c r="C15" s="17"/>
      <c r="D15" s="17"/>
      <c r="E15" s="17"/>
      <c r="F15" s="26"/>
      <c r="G15" s="19">
        <f t="shared" si="0"/>
        <v>0</v>
      </c>
    </row>
    <row r="16" spans="1:7" ht="18" customHeight="1">
      <c r="A16" s="15"/>
      <c r="B16" s="16"/>
      <c r="C16" s="17"/>
      <c r="D16" s="17"/>
      <c r="E16" s="17"/>
      <c r="F16" s="26"/>
      <c r="G16" s="19">
        <f t="shared" si="0"/>
        <v>0</v>
      </c>
    </row>
    <row r="17" spans="1:7" ht="18" customHeight="1">
      <c r="A17" s="15"/>
      <c r="B17" s="16"/>
      <c r="C17" s="17"/>
      <c r="D17" s="17"/>
      <c r="E17" s="17"/>
      <c r="F17" s="26"/>
      <c r="G17" s="19">
        <f t="shared" si="0"/>
        <v>0</v>
      </c>
    </row>
    <row r="18" spans="1:7" ht="18" customHeight="1">
      <c r="A18" s="15"/>
      <c r="B18" s="16"/>
      <c r="C18" s="17"/>
      <c r="D18" s="17"/>
      <c r="E18" s="17"/>
      <c r="F18" s="26"/>
      <c r="G18" s="19">
        <f t="shared" si="0"/>
        <v>0</v>
      </c>
    </row>
    <row r="19" spans="1:7" ht="18" customHeight="1">
      <c r="A19" s="15"/>
      <c r="B19" s="16"/>
      <c r="C19" s="17"/>
      <c r="D19" s="17"/>
      <c r="E19" s="17"/>
      <c r="F19" s="26"/>
      <c r="G19" s="19">
        <f t="shared" si="0"/>
        <v>0</v>
      </c>
    </row>
    <row r="20" spans="1:7" ht="18" customHeight="1">
      <c r="A20" s="15"/>
      <c r="B20" s="16"/>
      <c r="C20" s="17"/>
      <c r="D20" s="17"/>
      <c r="E20" s="17"/>
      <c r="F20" s="26"/>
      <c r="G20" s="19">
        <f t="shared" si="0"/>
        <v>0</v>
      </c>
    </row>
    <row r="21" spans="1:7" ht="18" customHeight="1">
      <c r="A21" s="15"/>
      <c r="B21" s="16"/>
      <c r="C21" s="17"/>
      <c r="D21" s="17"/>
      <c r="E21" s="17"/>
      <c r="F21" s="26"/>
      <c r="G21" s="19">
        <f t="shared" si="0"/>
        <v>0</v>
      </c>
    </row>
    <row r="22" spans="1:7" ht="18" customHeight="1">
      <c r="A22" s="15"/>
      <c r="B22" s="16"/>
      <c r="C22" s="17"/>
      <c r="D22" s="17"/>
      <c r="E22" s="17"/>
      <c r="F22" s="26"/>
      <c r="G22" s="19">
        <f t="shared" si="0"/>
        <v>0</v>
      </c>
    </row>
    <row r="23" spans="1:7" ht="18" customHeight="1">
      <c r="A23" s="15"/>
      <c r="B23" s="16"/>
      <c r="C23" s="17"/>
      <c r="D23" s="17"/>
      <c r="E23" s="17"/>
      <c r="F23" s="26"/>
      <c r="G23" s="19">
        <f t="shared" si="0"/>
        <v>0</v>
      </c>
    </row>
    <row r="24" spans="1:7" ht="18" customHeight="1">
      <c r="A24" s="15"/>
      <c r="B24" s="16"/>
      <c r="C24" s="17"/>
      <c r="D24" s="17"/>
      <c r="E24" s="17"/>
      <c r="F24" s="26"/>
      <c r="G24" s="19">
        <f t="shared" si="0"/>
        <v>0</v>
      </c>
    </row>
    <row r="25" spans="1:7" ht="18" customHeight="1">
      <c r="A25" s="15"/>
      <c r="B25" s="16"/>
      <c r="C25" s="17"/>
      <c r="D25" s="17"/>
      <c r="E25" s="17"/>
      <c r="F25" s="26"/>
      <c r="G25" s="19">
        <f t="shared" si="0"/>
        <v>0</v>
      </c>
    </row>
    <row r="26" spans="1:7" ht="18" customHeight="1">
      <c r="A26" s="15"/>
      <c r="B26" s="16"/>
      <c r="C26" s="17"/>
      <c r="D26" s="17"/>
      <c r="E26" s="17"/>
      <c r="F26" s="26"/>
      <c r="G26" s="19">
        <f t="shared" si="0"/>
        <v>0</v>
      </c>
    </row>
    <row r="27" spans="1:7" ht="18" customHeight="1">
      <c r="A27" s="15"/>
      <c r="B27" s="16"/>
      <c r="C27" s="17"/>
      <c r="D27" s="17"/>
      <c r="E27" s="17"/>
      <c r="F27" s="26"/>
      <c r="G27" s="19">
        <f t="shared" si="0"/>
        <v>0</v>
      </c>
    </row>
    <row r="28" spans="1:7" ht="18" customHeight="1">
      <c r="A28" s="15"/>
      <c r="B28" s="16"/>
      <c r="C28" s="17"/>
      <c r="D28" s="17"/>
      <c r="E28" s="17"/>
      <c r="F28" s="26"/>
      <c r="G28" s="19">
        <f t="shared" si="0"/>
        <v>0</v>
      </c>
    </row>
    <row r="29" spans="1:7" ht="18" customHeight="1">
      <c r="A29" s="15"/>
      <c r="B29" s="16"/>
      <c r="C29" s="17"/>
      <c r="D29" s="17"/>
      <c r="E29" s="17"/>
      <c r="F29" s="26"/>
      <c r="G29" s="19">
        <f t="shared" si="0"/>
        <v>0</v>
      </c>
    </row>
    <row r="30" spans="1:7" ht="18" customHeight="1">
      <c r="A30" s="15"/>
      <c r="B30" s="16"/>
      <c r="C30" s="17"/>
      <c r="D30" s="17"/>
      <c r="E30" s="17"/>
      <c r="F30" s="26"/>
      <c r="G30" s="19">
        <f t="shared" si="0"/>
        <v>0</v>
      </c>
    </row>
    <row r="31" spans="1:7" ht="18" customHeight="1">
      <c r="A31" s="15"/>
      <c r="B31" s="16"/>
      <c r="C31" s="17"/>
      <c r="D31" s="17"/>
      <c r="E31" s="17"/>
      <c r="F31" s="26"/>
      <c r="G31" s="19">
        <f t="shared" si="0"/>
        <v>0</v>
      </c>
    </row>
    <row r="32" spans="1:7" ht="18" customHeight="1">
      <c r="A32" s="15"/>
      <c r="B32" s="16"/>
      <c r="C32" s="17"/>
      <c r="D32" s="17"/>
      <c r="E32" s="17"/>
      <c r="F32" s="26"/>
      <c r="G32" s="19">
        <f t="shared" si="0"/>
        <v>0</v>
      </c>
    </row>
    <row r="33" spans="1:17" ht="18" customHeight="1">
      <c r="A33" s="15"/>
      <c r="B33" s="16"/>
      <c r="C33" s="17"/>
      <c r="D33" s="17"/>
      <c r="E33" s="17"/>
      <c r="F33" s="26"/>
      <c r="G33" s="19">
        <f t="shared" si="0"/>
        <v>0</v>
      </c>
    </row>
    <row r="34" spans="1:17" ht="18" customHeight="1">
      <c r="A34" s="15"/>
      <c r="B34" s="16"/>
      <c r="C34" s="17"/>
      <c r="D34" s="17"/>
      <c r="E34" s="17"/>
      <c r="F34" s="26"/>
      <c r="G34" s="19">
        <f t="shared" si="0"/>
        <v>0</v>
      </c>
    </row>
    <row r="35" spans="1:17" ht="18" customHeight="1">
      <c r="A35" s="15"/>
      <c r="B35" s="16"/>
      <c r="C35" s="17"/>
      <c r="D35" s="17"/>
      <c r="E35" s="17"/>
      <c r="F35" s="26"/>
      <c r="G35" s="19">
        <f t="shared" si="0"/>
        <v>0</v>
      </c>
    </row>
    <row r="36" spans="1:17" ht="18" customHeight="1">
      <c r="A36" s="15"/>
      <c r="B36" s="16"/>
      <c r="C36" s="17"/>
      <c r="D36" s="17"/>
      <c r="E36" s="17"/>
      <c r="F36" s="26"/>
      <c r="G36" s="19">
        <f t="shared" si="0"/>
        <v>0</v>
      </c>
    </row>
    <row r="37" spans="1:17" ht="18" customHeight="1">
      <c r="A37" s="15"/>
      <c r="B37" s="16"/>
      <c r="C37" s="17"/>
      <c r="D37" s="17"/>
      <c r="E37" s="17"/>
      <c r="F37" s="26"/>
      <c r="G37" s="19">
        <f t="shared" si="0"/>
        <v>0</v>
      </c>
    </row>
    <row r="38" spans="1:17" ht="18" customHeight="1">
      <c r="A38" s="15"/>
      <c r="B38" s="16"/>
      <c r="C38" s="17"/>
      <c r="D38" s="17"/>
      <c r="E38" s="17"/>
      <c r="F38" s="26"/>
      <c r="G38" s="19">
        <f t="shared" si="0"/>
        <v>0</v>
      </c>
    </row>
    <row r="39" spans="1:17" ht="18" customHeight="1">
      <c r="A39" s="15"/>
      <c r="B39" s="16"/>
      <c r="C39" s="17"/>
      <c r="D39" s="17"/>
      <c r="E39" s="17"/>
      <c r="F39" s="26"/>
      <c r="G39" s="19">
        <f t="shared" si="0"/>
        <v>0</v>
      </c>
    </row>
    <row r="40" spans="1:17" ht="18" customHeight="1">
      <c r="A40" s="15"/>
      <c r="B40" s="16"/>
      <c r="C40" s="17"/>
      <c r="D40" s="17"/>
      <c r="E40" s="17"/>
      <c r="F40" s="26"/>
      <c r="G40" s="19">
        <f t="shared" si="0"/>
        <v>0</v>
      </c>
    </row>
    <row r="41" spans="1:17" ht="18" customHeight="1">
      <c r="A41" s="15"/>
      <c r="B41" s="16"/>
      <c r="C41" s="17"/>
      <c r="D41" s="17"/>
      <c r="E41" s="17"/>
      <c r="F41" s="26"/>
      <c r="G41" s="19">
        <f t="shared" si="0"/>
        <v>0</v>
      </c>
    </row>
    <row r="42" spans="1:17" ht="18" customHeight="1">
      <c r="A42" s="15"/>
      <c r="B42" s="16"/>
      <c r="C42" s="17"/>
      <c r="D42" s="17"/>
      <c r="E42" s="17"/>
      <c r="F42" s="26"/>
      <c r="G42" s="19">
        <f t="shared" si="0"/>
        <v>0</v>
      </c>
    </row>
    <row r="43" spans="1:17" ht="18" customHeight="1">
      <c r="A43" s="15"/>
      <c r="B43" s="16"/>
      <c r="C43" s="17"/>
      <c r="D43" s="17"/>
      <c r="E43" s="17"/>
      <c r="F43" s="26"/>
      <c r="G43" s="19">
        <f t="shared" si="0"/>
        <v>0</v>
      </c>
    </row>
    <row r="44" spans="1:17" ht="18" customHeight="1">
      <c r="A44" s="15"/>
      <c r="B44" s="16"/>
      <c r="C44" s="17"/>
      <c r="D44" s="17"/>
      <c r="E44" s="17"/>
      <c r="F44" s="26"/>
      <c r="G44" s="19">
        <f t="shared" si="0"/>
        <v>0</v>
      </c>
    </row>
    <row r="45" spans="1:17" ht="18" customHeight="1">
      <c r="A45" s="15"/>
      <c r="B45" s="16"/>
      <c r="C45" s="17"/>
      <c r="D45" s="17"/>
      <c r="E45" s="17"/>
      <c r="F45" s="26"/>
      <c r="G45" s="19">
        <f t="shared" si="0"/>
        <v>0</v>
      </c>
    </row>
    <row r="46" spans="1:17" ht="18" customHeight="1">
      <c r="A46" s="15"/>
      <c r="B46" s="16"/>
      <c r="C46" s="17"/>
      <c r="D46" s="17"/>
      <c r="E46" s="17"/>
      <c r="F46" s="26"/>
      <c r="G46" s="19">
        <f t="shared" si="0"/>
        <v>0</v>
      </c>
    </row>
    <row r="47" spans="1:17" ht="18" customHeight="1" thickBot="1">
      <c r="A47" s="20"/>
      <c r="B47" s="21"/>
      <c r="C47" s="22"/>
      <c r="D47" s="22"/>
      <c r="E47" s="22"/>
      <c r="F47" s="27"/>
      <c r="G47" s="24">
        <f t="shared" si="0"/>
        <v>0</v>
      </c>
    </row>
    <row r="48" spans="1:17" ht="26" customHeight="1">
      <c r="A48" s="129" t="s">
        <v>290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</row>
    <row r="49" spans="1:17" ht="46" customHeight="1">
      <c r="A49" s="130" t="s">
        <v>116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ht="12" customHeight="1">
      <c r="A50" s="130"/>
      <c r="B50" s="130"/>
      <c r="C50" s="130"/>
      <c r="D50" s="130"/>
      <c r="E50" s="130"/>
      <c r="F50" s="130"/>
      <c r="G50" s="130"/>
    </row>
    <row r="51" spans="1:17" ht="18" customHeight="1">
      <c r="A51" s="125"/>
      <c r="B51" s="125"/>
      <c r="C51" s="125"/>
      <c r="D51" s="125"/>
      <c r="E51" s="125"/>
      <c r="F51" s="125"/>
      <c r="G51" s="125"/>
    </row>
  </sheetData>
  <sheetProtection sheet="1" objects="1" scenarios="1" selectLockedCells="1"/>
  <mergeCells count="5">
    <mergeCell ref="A51:G51"/>
    <mergeCell ref="B5:F5"/>
    <mergeCell ref="A48:Q48"/>
    <mergeCell ref="A49:Q49"/>
    <mergeCell ref="A50:G50"/>
  </mergeCells>
  <conditionalFormatting sqref="G11:G47">
    <cfRule type="containsBlanks" dxfId="604" priority="44" stopIfTrue="1">
      <formula>LEN(TRIM(G11))=0</formula>
    </cfRule>
    <cfRule type="cellIs" dxfId="603" priority="47" operator="between">
      <formula>5</formula>
      <formula>7</formula>
    </cfRule>
  </conditionalFormatting>
  <conditionalFormatting sqref="G11:G47">
    <cfRule type="cellIs" dxfId="602" priority="45" operator="between">
      <formula>0</formula>
      <formula>2</formula>
    </cfRule>
    <cfRule type="cellIs" dxfId="601" priority="46" operator="between">
      <formula>3</formula>
      <formula>4</formula>
    </cfRule>
    <cfRule type="cellIs" dxfId="600" priority="48" operator="between">
      <formula>8</formula>
      <formula>10</formula>
    </cfRule>
  </conditionalFormatting>
  <conditionalFormatting sqref="B11:B47">
    <cfRule type="containsBlanks" dxfId="599" priority="14" stopIfTrue="1">
      <formula>LEN(TRIM(B11))=0</formula>
    </cfRule>
    <cfRule type="cellIs" dxfId="598" priority="15" operator="equal">
      <formula>0</formula>
    </cfRule>
    <cfRule type="cellIs" dxfId="597" priority="16" operator="equal">
      <formula>1</formula>
    </cfRule>
  </conditionalFormatting>
  <conditionalFormatting sqref="C11:C47">
    <cfRule type="containsBlanks" dxfId="596" priority="11" stopIfTrue="1">
      <formula>LEN(TRIM(C11))=0</formula>
    </cfRule>
    <cfRule type="cellIs" dxfId="595" priority="12" operator="equal">
      <formula>0</formula>
    </cfRule>
    <cfRule type="cellIs" dxfId="594" priority="13" operator="equal">
      <formula>1</formula>
    </cfRule>
  </conditionalFormatting>
  <conditionalFormatting sqref="D11:D47">
    <cfRule type="containsBlanks" dxfId="593" priority="6" stopIfTrue="1">
      <formula>LEN(TRIM(D11))=0</formula>
    </cfRule>
    <cfRule type="cellIs" dxfId="592" priority="7" operator="equal">
      <formula>0</formula>
    </cfRule>
    <cfRule type="cellIs" dxfId="591" priority="8" operator="equal">
      <formula>1</formula>
    </cfRule>
    <cfRule type="cellIs" dxfId="590" priority="9" operator="equal">
      <formula>2</formula>
    </cfRule>
    <cfRule type="cellIs" dxfId="589" priority="10" operator="between">
      <formula>3</formula>
      <formula>4</formula>
    </cfRule>
  </conditionalFormatting>
  <conditionalFormatting sqref="E11:E47">
    <cfRule type="containsBlanks" dxfId="588" priority="1" stopIfTrue="1">
      <formula>LEN(TRIM(E11))=0</formula>
    </cfRule>
    <cfRule type="cellIs" dxfId="587" priority="2" operator="equal">
      <formula>0</formula>
    </cfRule>
    <cfRule type="cellIs" dxfId="586" priority="3" operator="equal">
      <formula>1</formula>
    </cfRule>
    <cfRule type="cellIs" dxfId="585" priority="4" operator="equal">
      <formula>2</formula>
    </cfRule>
    <cfRule type="cellIs" dxfId="584" priority="5" operator="between">
      <formula>3</formula>
      <formula>4</formula>
    </cfRule>
  </conditionalFormatting>
  <dataValidations count="3">
    <dataValidation type="whole" allowBlank="1" showInputMessage="1" showErrorMessage="1" sqref="D11:E47">
      <formula1>0</formula1>
      <formula2>4</formula2>
    </dataValidation>
    <dataValidation type="textLength" showInputMessage="1" showErrorMessage="1" errorTitle="Invalid Input" error="Do not enter data into this cell." sqref="F11:F47">
      <formula1>0</formula1>
      <formula2>0</formula2>
    </dataValidation>
    <dataValidation type="whole" allowBlank="1" showInputMessage="1" showErrorMessage="1" sqref="B11:C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17" width="16.83203125" style="94" customWidth="1"/>
    <col min="18" max="16384" width="17.1640625" style="94"/>
  </cols>
  <sheetData>
    <row r="1" spans="1:18" s="119" customFormat="1" ht="32" customHeight="1" thickBot="1">
      <c r="A1" s="117" t="s">
        <v>126</v>
      </c>
      <c r="B1" s="118"/>
      <c r="C1" s="118"/>
      <c r="D1" s="118"/>
      <c r="E1" s="118"/>
    </row>
    <row r="2" spans="1:18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95"/>
      <c r="M2" s="95"/>
      <c r="N2" s="95"/>
      <c r="O2" s="95"/>
      <c r="P2" s="95"/>
      <c r="Q2" s="95"/>
      <c r="R2" s="95"/>
    </row>
    <row r="3" spans="1:18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95"/>
      <c r="M3" s="95"/>
      <c r="N3" s="95"/>
      <c r="O3" s="95"/>
      <c r="P3" s="95"/>
      <c r="Q3" s="95"/>
      <c r="R3" s="95"/>
    </row>
    <row r="4" spans="1:18" ht="20" customHeight="1" thickBot="1"/>
    <row r="5" spans="1:18" ht="36" customHeight="1" thickBot="1">
      <c r="A5" s="8" t="s">
        <v>24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9" t="s">
        <v>5</v>
      </c>
    </row>
    <row r="6" spans="1:18" ht="20" customHeight="1">
      <c r="A6" s="61" t="s">
        <v>33</v>
      </c>
      <c r="B6" s="78">
        <v>1</v>
      </c>
      <c r="C6" s="79">
        <v>2</v>
      </c>
      <c r="D6" s="79">
        <v>3</v>
      </c>
      <c r="E6" s="79">
        <v>4</v>
      </c>
      <c r="F6" s="79" t="s">
        <v>31</v>
      </c>
      <c r="G6" s="79" t="s">
        <v>32</v>
      </c>
      <c r="H6" s="79" t="s">
        <v>75</v>
      </c>
      <c r="I6" s="79" t="s">
        <v>29</v>
      </c>
      <c r="J6" s="79" t="s">
        <v>30</v>
      </c>
      <c r="K6" s="79">
        <v>7</v>
      </c>
      <c r="L6" s="79">
        <v>8</v>
      </c>
      <c r="M6" s="79">
        <v>9</v>
      </c>
      <c r="N6" s="79" t="s">
        <v>76</v>
      </c>
      <c r="O6" s="79">
        <v>11</v>
      </c>
      <c r="P6" s="79" t="s">
        <v>77</v>
      </c>
      <c r="Q6" s="80" t="s">
        <v>78</v>
      </c>
      <c r="R6" s="73"/>
    </row>
    <row r="7" spans="1:18" ht="172" customHeight="1">
      <c r="A7" s="63" t="s">
        <v>34</v>
      </c>
      <c r="B7" s="66" t="s">
        <v>291</v>
      </c>
      <c r="C7" s="39" t="s">
        <v>292</v>
      </c>
      <c r="D7" s="39" t="s">
        <v>293</v>
      </c>
      <c r="E7" s="39" t="s">
        <v>294</v>
      </c>
      <c r="F7" s="39" t="s">
        <v>295</v>
      </c>
      <c r="G7" s="39" t="s">
        <v>296</v>
      </c>
      <c r="H7" s="39" t="s">
        <v>297</v>
      </c>
      <c r="I7" s="39" t="s">
        <v>298</v>
      </c>
      <c r="J7" s="39" t="s">
        <v>299</v>
      </c>
      <c r="K7" s="39" t="s">
        <v>300</v>
      </c>
      <c r="L7" s="39" t="s">
        <v>301</v>
      </c>
      <c r="M7" s="39" t="s">
        <v>302</v>
      </c>
      <c r="N7" s="39" t="s">
        <v>303</v>
      </c>
      <c r="O7" s="39" t="s">
        <v>304</v>
      </c>
      <c r="P7" s="39" t="s">
        <v>305</v>
      </c>
      <c r="Q7" s="67" t="s">
        <v>306</v>
      </c>
      <c r="R7" s="64" t="s">
        <v>6</v>
      </c>
    </row>
    <row r="8" spans="1:18" ht="32" customHeight="1">
      <c r="A8" s="62" t="s">
        <v>7</v>
      </c>
      <c r="B8" s="68" t="s">
        <v>86</v>
      </c>
      <c r="C8" s="44" t="s">
        <v>81</v>
      </c>
      <c r="D8" s="44" t="s">
        <v>81</v>
      </c>
      <c r="E8" s="44" t="s">
        <v>81</v>
      </c>
      <c r="F8" s="44" t="s">
        <v>85</v>
      </c>
      <c r="G8" s="44" t="s">
        <v>120</v>
      </c>
      <c r="H8" s="44" t="s">
        <v>79</v>
      </c>
      <c r="I8" s="44" t="s">
        <v>121</v>
      </c>
      <c r="J8" s="44" t="s">
        <v>44</v>
      </c>
      <c r="K8" s="44" t="s">
        <v>45</v>
      </c>
      <c r="L8" s="44" t="s">
        <v>49</v>
      </c>
      <c r="M8" s="45" t="s">
        <v>81</v>
      </c>
      <c r="N8" s="45" t="s">
        <v>81</v>
      </c>
      <c r="O8" s="45" t="s">
        <v>80</v>
      </c>
      <c r="P8" s="44" t="s">
        <v>79</v>
      </c>
      <c r="Q8" s="69" t="s">
        <v>79</v>
      </c>
      <c r="R8" s="65"/>
    </row>
    <row r="9" spans="1:18" ht="117" customHeight="1" thickBot="1">
      <c r="A9" s="76" t="s">
        <v>8</v>
      </c>
      <c r="B9" s="81" t="s">
        <v>87</v>
      </c>
      <c r="C9" s="53" t="s">
        <v>88</v>
      </c>
      <c r="D9" s="53" t="s">
        <v>89</v>
      </c>
      <c r="E9" s="53" t="s">
        <v>90</v>
      </c>
      <c r="F9" s="53" t="s">
        <v>106</v>
      </c>
      <c r="G9" s="53" t="s">
        <v>105</v>
      </c>
      <c r="H9" s="53" t="s">
        <v>106</v>
      </c>
      <c r="I9" s="53" t="s">
        <v>91</v>
      </c>
      <c r="J9" s="53" t="s">
        <v>92</v>
      </c>
      <c r="K9" s="53" t="s">
        <v>92</v>
      </c>
      <c r="L9" s="53" t="s">
        <v>92</v>
      </c>
      <c r="M9" s="53" t="s">
        <v>93</v>
      </c>
      <c r="N9" s="53" t="s">
        <v>94</v>
      </c>
      <c r="O9" s="53" t="s">
        <v>95</v>
      </c>
      <c r="P9" s="53" t="s">
        <v>92</v>
      </c>
      <c r="Q9" s="82" t="s">
        <v>122</v>
      </c>
      <c r="R9" s="30" t="s">
        <v>205</v>
      </c>
    </row>
    <row r="10" spans="1:18" s="12" customFormat="1" ht="18" customHeight="1" thickBot="1">
      <c r="A10" s="10" t="s">
        <v>10</v>
      </c>
      <c r="B10" s="75" t="s">
        <v>14</v>
      </c>
      <c r="C10" s="11" t="s">
        <v>13</v>
      </c>
      <c r="D10" s="11" t="s">
        <v>22</v>
      </c>
      <c r="E10" s="11" t="s">
        <v>11</v>
      </c>
      <c r="F10" s="11" t="s">
        <v>123</v>
      </c>
      <c r="G10" s="11" t="s">
        <v>123</v>
      </c>
      <c r="H10" s="11" t="s">
        <v>123</v>
      </c>
      <c r="I10" s="11" t="s">
        <v>12</v>
      </c>
      <c r="J10" s="11" t="s">
        <v>14</v>
      </c>
      <c r="K10" s="11" t="s">
        <v>14</v>
      </c>
      <c r="L10" s="11" t="s">
        <v>14</v>
      </c>
      <c r="M10" s="11" t="s">
        <v>96</v>
      </c>
      <c r="N10" s="11" t="s">
        <v>22</v>
      </c>
      <c r="O10" s="11" t="s">
        <v>12</v>
      </c>
      <c r="P10" s="11" t="s">
        <v>14</v>
      </c>
      <c r="Q10" s="85" t="s">
        <v>14</v>
      </c>
      <c r="R10" s="97" t="s">
        <v>15</v>
      </c>
    </row>
    <row r="11" spans="1:18" ht="18" customHeight="1">
      <c r="A11" s="77"/>
      <c r="B11" s="98"/>
      <c r="C11" s="55"/>
      <c r="D11" s="55"/>
      <c r="E11" s="55"/>
      <c r="F11" s="96"/>
      <c r="G11" s="96"/>
      <c r="H11" s="96"/>
      <c r="I11" s="55"/>
      <c r="J11" s="57"/>
      <c r="K11" s="57"/>
      <c r="L11" s="57"/>
      <c r="M11" s="55"/>
      <c r="N11" s="55"/>
      <c r="O11" s="55"/>
      <c r="P11" s="57"/>
      <c r="Q11" s="99"/>
      <c r="R11" s="56">
        <f>IF(SUM(B11:Q11)&lt;0,"CHECK SCORES",IF(SUM(B11:Q11)&gt;41,"CHECK SCORES",SUM(B11:Q11)))</f>
        <v>0</v>
      </c>
    </row>
    <row r="12" spans="1:18" ht="18" customHeight="1">
      <c r="A12" s="15"/>
      <c r="B12" s="16"/>
      <c r="C12" s="17"/>
      <c r="D12" s="17"/>
      <c r="E12" s="17"/>
      <c r="F12" s="26"/>
      <c r="G12" s="26"/>
      <c r="H12" s="26"/>
      <c r="I12" s="17"/>
      <c r="J12" s="17"/>
      <c r="K12" s="17"/>
      <c r="L12" s="17"/>
      <c r="M12" s="55"/>
      <c r="N12" s="17"/>
      <c r="O12" s="17"/>
      <c r="P12" s="17"/>
      <c r="Q12" s="18"/>
      <c r="R12" s="19">
        <f t="shared" ref="R12:R47" si="0">IF(SUM(B12:Q12)&lt;0,"CHECK SCORES",IF(SUM(B12:Q12)&gt;41,"CHECK SCORES",SUM(B12:Q12)))</f>
        <v>0</v>
      </c>
    </row>
    <row r="13" spans="1:18" ht="18" customHeight="1">
      <c r="A13" s="15"/>
      <c r="B13" s="16"/>
      <c r="C13" s="17"/>
      <c r="D13" s="17"/>
      <c r="E13" s="17"/>
      <c r="F13" s="26"/>
      <c r="G13" s="26"/>
      <c r="H13" s="26"/>
      <c r="I13" s="17"/>
      <c r="J13" s="17"/>
      <c r="K13" s="17"/>
      <c r="L13" s="17"/>
      <c r="M13" s="55"/>
      <c r="N13" s="17"/>
      <c r="O13" s="17"/>
      <c r="P13" s="17"/>
      <c r="Q13" s="18"/>
      <c r="R13" s="19">
        <f t="shared" si="0"/>
        <v>0</v>
      </c>
    </row>
    <row r="14" spans="1:18" ht="18" customHeight="1">
      <c r="A14" s="15"/>
      <c r="B14" s="16"/>
      <c r="C14" s="17"/>
      <c r="D14" s="17"/>
      <c r="E14" s="17"/>
      <c r="F14" s="26"/>
      <c r="G14" s="26"/>
      <c r="H14" s="26"/>
      <c r="I14" s="17"/>
      <c r="J14" s="17"/>
      <c r="K14" s="17"/>
      <c r="L14" s="17"/>
      <c r="M14" s="55"/>
      <c r="N14" s="17"/>
      <c r="O14" s="17"/>
      <c r="P14" s="17"/>
      <c r="Q14" s="18"/>
      <c r="R14" s="19">
        <f t="shared" si="0"/>
        <v>0</v>
      </c>
    </row>
    <row r="15" spans="1:18" ht="18" customHeight="1">
      <c r="A15" s="15"/>
      <c r="B15" s="16"/>
      <c r="C15" s="17"/>
      <c r="D15" s="17"/>
      <c r="E15" s="17"/>
      <c r="F15" s="26"/>
      <c r="G15" s="26"/>
      <c r="H15" s="26"/>
      <c r="I15" s="17"/>
      <c r="J15" s="17"/>
      <c r="K15" s="17"/>
      <c r="L15" s="17"/>
      <c r="M15" s="55"/>
      <c r="N15" s="17"/>
      <c r="O15" s="17"/>
      <c r="P15" s="17"/>
      <c r="Q15" s="18"/>
      <c r="R15" s="19">
        <f t="shared" si="0"/>
        <v>0</v>
      </c>
    </row>
    <row r="16" spans="1:18" ht="18" customHeight="1">
      <c r="A16" s="15"/>
      <c r="B16" s="16"/>
      <c r="C16" s="17"/>
      <c r="D16" s="17"/>
      <c r="E16" s="17"/>
      <c r="F16" s="26"/>
      <c r="G16" s="26"/>
      <c r="H16" s="26"/>
      <c r="I16" s="17"/>
      <c r="J16" s="17"/>
      <c r="K16" s="17"/>
      <c r="L16" s="17"/>
      <c r="M16" s="55"/>
      <c r="N16" s="17"/>
      <c r="O16" s="17"/>
      <c r="P16" s="17"/>
      <c r="Q16" s="18"/>
      <c r="R16" s="19">
        <f t="shared" si="0"/>
        <v>0</v>
      </c>
    </row>
    <row r="17" spans="1:18" ht="18" customHeight="1">
      <c r="A17" s="15"/>
      <c r="B17" s="16"/>
      <c r="C17" s="17"/>
      <c r="D17" s="17"/>
      <c r="E17" s="17"/>
      <c r="F17" s="26"/>
      <c r="G17" s="26"/>
      <c r="H17" s="26"/>
      <c r="I17" s="17"/>
      <c r="J17" s="17"/>
      <c r="K17" s="17"/>
      <c r="L17" s="17"/>
      <c r="M17" s="55"/>
      <c r="N17" s="17"/>
      <c r="O17" s="17"/>
      <c r="P17" s="17"/>
      <c r="Q17" s="18"/>
      <c r="R17" s="19">
        <f t="shared" si="0"/>
        <v>0</v>
      </c>
    </row>
    <row r="18" spans="1:18" ht="18" customHeight="1">
      <c r="A18" s="15"/>
      <c r="B18" s="16"/>
      <c r="C18" s="17"/>
      <c r="D18" s="17"/>
      <c r="E18" s="17"/>
      <c r="F18" s="26"/>
      <c r="G18" s="26"/>
      <c r="H18" s="26"/>
      <c r="I18" s="17"/>
      <c r="J18" s="17"/>
      <c r="K18" s="17"/>
      <c r="L18" s="17"/>
      <c r="M18" s="55"/>
      <c r="N18" s="17"/>
      <c r="O18" s="17"/>
      <c r="P18" s="17"/>
      <c r="Q18" s="18"/>
      <c r="R18" s="19">
        <f t="shared" si="0"/>
        <v>0</v>
      </c>
    </row>
    <row r="19" spans="1:18" ht="18" customHeight="1">
      <c r="A19" s="15"/>
      <c r="B19" s="16"/>
      <c r="C19" s="17"/>
      <c r="D19" s="17"/>
      <c r="E19" s="17"/>
      <c r="F19" s="26"/>
      <c r="G19" s="26"/>
      <c r="H19" s="26"/>
      <c r="I19" s="17"/>
      <c r="J19" s="17"/>
      <c r="K19" s="17"/>
      <c r="L19" s="17"/>
      <c r="M19" s="55"/>
      <c r="N19" s="17"/>
      <c r="O19" s="17"/>
      <c r="P19" s="17"/>
      <c r="Q19" s="18"/>
      <c r="R19" s="19">
        <f t="shared" si="0"/>
        <v>0</v>
      </c>
    </row>
    <row r="20" spans="1:18" ht="18" customHeight="1">
      <c r="A20" s="15"/>
      <c r="B20" s="16"/>
      <c r="C20" s="17"/>
      <c r="D20" s="17"/>
      <c r="E20" s="17"/>
      <c r="F20" s="26"/>
      <c r="G20" s="26"/>
      <c r="H20" s="26"/>
      <c r="I20" s="17"/>
      <c r="J20" s="17"/>
      <c r="K20" s="17"/>
      <c r="L20" s="17"/>
      <c r="M20" s="55"/>
      <c r="N20" s="17"/>
      <c r="O20" s="17"/>
      <c r="P20" s="17"/>
      <c r="Q20" s="18"/>
      <c r="R20" s="19">
        <f t="shared" si="0"/>
        <v>0</v>
      </c>
    </row>
    <row r="21" spans="1:18" ht="18" customHeight="1">
      <c r="A21" s="15"/>
      <c r="B21" s="16"/>
      <c r="C21" s="17"/>
      <c r="D21" s="17"/>
      <c r="E21" s="17"/>
      <c r="F21" s="26"/>
      <c r="G21" s="26"/>
      <c r="H21" s="26"/>
      <c r="I21" s="17"/>
      <c r="J21" s="17"/>
      <c r="K21" s="17"/>
      <c r="L21" s="17"/>
      <c r="M21" s="55"/>
      <c r="N21" s="17"/>
      <c r="O21" s="17"/>
      <c r="P21" s="17"/>
      <c r="Q21" s="18"/>
      <c r="R21" s="19">
        <f t="shared" si="0"/>
        <v>0</v>
      </c>
    </row>
    <row r="22" spans="1:18" ht="18" customHeight="1">
      <c r="A22" s="15"/>
      <c r="B22" s="16"/>
      <c r="C22" s="17"/>
      <c r="D22" s="17"/>
      <c r="E22" s="17"/>
      <c r="F22" s="26"/>
      <c r="G22" s="26"/>
      <c r="H22" s="26"/>
      <c r="I22" s="17"/>
      <c r="J22" s="17"/>
      <c r="K22" s="17"/>
      <c r="L22" s="17"/>
      <c r="M22" s="55"/>
      <c r="N22" s="17"/>
      <c r="O22" s="17"/>
      <c r="P22" s="17"/>
      <c r="Q22" s="18"/>
      <c r="R22" s="19">
        <f t="shared" si="0"/>
        <v>0</v>
      </c>
    </row>
    <row r="23" spans="1:18" ht="18" customHeight="1">
      <c r="A23" s="15"/>
      <c r="B23" s="16"/>
      <c r="C23" s="17"/>
      <c r="D23" s="17"/>
      <c r="E23" s="17"/>
      <c r="F23" s="26"/>
      <c r="G23" s="26"/>
      <c r="H23" s="26"/>
      <c r="I23" s="17"/>
      <c r="J23" s="17"/>
      <c r="K23" s="17"/>
      <c r="L23" s="17"/>
      <c r="M23" s="55"/>
      <c r="N23" s="17"/>
      <c r="O23" s="17"/>
      <c r="P23" s="17"/>
      <c r="Q23" s="18"/>
      <c r="R23" s="19">
        <f t="shared" si="0"/>
        <v>0</v>
      </c>
    </row>
    <row r="24" spans="1:18" ht="18" customHeight="1">
      <c r="A24" s="15"/>
      <c r="B24" s="16"/>
      <c r="C24" s="17"/>
      <c r="D24" s="17"/>
      <c r="E24" s="17"/>
      <c r="F24" s="26"/>
      <c r="G24" s="26"/>
      <c r="H24" s="26"/>
      <c r="I24" s="17"/>
      <c r="J24" s="17"/>
      <c r="K24" s="17"/>
      <c r="L24" s="17"/>
      <c r="M24" s="55"/>
      <c r="N24" s="17"/>
      <c r="O24" s="17"/>
      <c r="P24" s="17"/>
      <c r="Q24" s="18"/>
      <c r="R24" s="19">
        <f t="shared" si="0"/>
        <v>0</v>
      </c>
    </row>
    <row r="25" spans="1:18" ht="18" customHeight="1">
      <c r="A25" s="15"/>
      <c r="B25" s="16"/>
      <c r="C25" s="17"/>
      <c r="D25" s="17"/>
      <c r="E25" s="17"/>
      <c r="F25" s="26"/>
      <c r="G25" s="26"/>
      <c r="H25" s="26"/>
      <c r="I25" s="17"/>
      <c r="J25" s="17"/>
      <c r="K25" s="17"/>
      <c r="L25" s="17"/>
      <c r="M25" s="55"/>
      <c r="N25" s="17"/>
      <c r="O25" s="17"/>
      <c r="P25" s="17"/>
      <c r="Q25" s="18"/>
      <c r="R25" s="19">
        <f t="shared" si="0"/>
        <v>0</v>
      </c>
    </row>
    <row r="26" spans="1:18" ht="18" customHeight="1">
      <c r="A26" s="15"/>
      <c r="B26" s="16"/>
      <c r="C26" s="17"/>
      <c r="D26" s="17"/>
      <c r="E26" s="17"/>
      <c r="F26" s="26"/>
      <c r="G26" s="26"/>
      <c r="H26" s="26"/>
      <c r="I26" s="17"/>
      <c r="J26" s="17"/>
      <c r="K26" s="17"/>
      <c r="L26" s="17"/>
      <c r="M26" s="55"/>
      <c r="N26" s="17"/>
      <c r="O26" s="17"/>
      <c r="P26" s="17"/>
      <c r="Q26" s="18"/>
      <c r="R26" s="19">
        <f t="shared" si="0"/>
        <v>0</v>
      </c>
    </row>
    <row r="27" spans="1:18" ht="18" customHeight="1">
      <c r="A27" s="15"/>
      <c r="B27" s="16"/>
      <c r="C27" s="17"/>
      <c r="D27" s="17"/>
      <c r="E27" s="17"/>
      <c r="F27" s="26"/>
      <c r="G27" s="26"/>
      <c r="H27" s="26"/>
      <c r="I27" s="17"/>
      <c r="J27" s="17"/>
      <c r="K27" s="17"/>
      <c r="L27" s="17"/>
      <c r="M27" s="55"/>
      <c r="N27" s="17"/>
      <c r="O27" s="17"/>
      <c r="P27" s="17"/>
      <c r="Q27" s="18"/>
      <c r="R27" s="19">
        <f t="shared" si="0"/>
        <v>0</v>
      </c>
    </row>
    <row r="28" spans="1:18" ht="18" customHeight="1">
      <c r="A28" s="15"/>
      <c r="B28" s="16"/>
      <c r="C28" s="17"/>
      <c r="D28" s="17"/>
      <c r="E28" s="17"/>
      <c r="F28" s="26"/>
      <c r="G28" s="26"/>
      <c r="H28" s="26"/>
      <c r="I28" s="17"/>
      <c r="J28" s="17"/>
      <c r="K28" s="17"/>
      <c r="L28" s="17"/>
      <c r="M28" s="55"/>
      <c r="N28" s="17"/>
      <c r="O28" s="17"/>
      <c r="P28" s="17"/>
      <c r="Q28" s="18"/>
      <c r="R28" s="19">
        <f t="shared" si="0"/>
        <v>0</v>
      </c>
    </row>
    <row r="29" spans="1:18" ht="18" customHeight="1">
      <c r="A29" s="15"/>
      <c r="B29" s="16"/>
      <c r="C29" s="17"/>
      <c r="D29" s="17"/>
      <c r="E29" s="17"/>
      <c r="F29" s="26"/>
      <c r="G29" s="26"/>
      <c r="H29" s="26"/>
      <c r="I29" s="17"/>
      <c r="J29" s="17"/>
      <c r="K29" s="17"/>
      <c r="L29" s="17"/>
      <c r="M29" s="55"/>
      <c r="N29" s="17"/>
      <c r="O29" s="17"/>
      <c r="P29" s="17"/>
      <c r="Q29" s="18"/>
      <c r="R29" s="19">
        <f t="shared" si="0"/>
        <v>0</v>
      </c>
    </row>
    <row r="30" spans="1:18" ht="18" customHeight="1">
      <c r="A30" s="15"/>
      <c r="B30" s="16"/>
      <c r="C30" s="17"/>
      <c r="D30" s="17"/>
      <c r="E30" s="17"/>
      <c r="F30" s="26"/>
      <c r="G30" s="26"/>
      <c r="H30" s="26"/>
      <c r="I30" s="17"/>
      <c r="J30" s="17"/>
      <c r="K30" s="17"/>
      <c r="L30" s="17"/>
      <c r="M30" s="55"/>
      <c r="N30" s="17"/>
      <c r="O30" s="17"/>
      <c r="P30" s="17"/>
      <c r="Q30" s="18"/>
      <c r="R30" s="19">
        <f t="shared" si="0"/>
        <v>0</v>
      </c>
    </row>
    <row r="31" spans="1:18" ht="18" customHeight="1">
      <c r="A31" s="15"/>
      <c r="B31" s="16"/>
      <c r="C31" s="17"/>
      <c r="D31" s="17"/>
      <c r="E31" s="17"/>
      <c r="F31" s="26"/>
      <c r="G31" s="26"/>
      <c r="H31" s="26"/>
      <c r="I31" s="17"/>
      <c r="J31" s="17"/>
      <c r="K31" s="17"/>
      <c r="L31" s="17"/>
      <c r="M31" s="55"/>
      <c r="N31" s="17"/>
      <c r="O31" s="17"/>
      <c r="P31" s="17"/>
      <c r="Q31" s="18"/>
      <c r="R31" s="19">
        <f t="shared" si="0"/>
        <v>0</v>
      </c>
    </row>
    <row r="32" spans="1:18" ht="18" customHeight="1">
      <c r="A32" s="15"/>
      <c r="B32" s="16"/>
      <c r="C32" s="17"/>
      <c r="D32" s="17"/>
      <c r="E32" s="17"/>
      <c r="F32" s="26"/>
      <c r="G32" s="26"/>
      <c r="H32" s="26"/>
      <c r="I32" s="17"/>
      <c r="J32" s="17"/>
      <c r="K32" s="17"/>
      <c r="L32" s="17"/>
      <c r="M32" s="55"/>
      <c r="N32" s="17"/>
      <c r="O32" s="17"/>
      <c r="P32" s="17"/>
      <c r="Q32" s="18"/>
      <c r="R32" s="19">
        <f t="shared" si="0"/>
        <v>0</v>
      </c>
    </row>
    <row r="33" spans="1:18" ht="18" customHeight="1">
      <c r="A33" s="15"/>
      <c r="B33" s="16"/>
      <c r="C33" s="17"/>
      <c r="D33" s="17"/>
      <c r="E33" s="17"/>
      <c r="F33" s="26"/>
      <c r="G33" s="26"/>
      <c r="H33" s="26"/>
      <c r="I33" s="17"/>
      <c r="J33" s="17"/>
      <c r="K33" s="17"/>
      <c r="L33" s="17"/>
      <c r="M33" s="55"/>
      <c r="N33" s="17"/>
      <c r="O33" s="17"/>
      <c r="P33" s="17"/>
      <c r="Q33" s="18"/>
      <c r="R33" s="19">
        <f t="shared" si="0"/>
        <v>0</v>
      </c>
    </row>
    <row r="34" spans="1:18" ht="18" customHeight="1">
      <c r="A34" s="15"/>
      <c r="B34" s="16"/>
      <c r="C34" s="17"/>
      <c r="D34" s="17"/>
      <c r="E34" s="17"/>
      <c r="F34" s="26"/>
      <c r="G34" s="26"/>
      <c r="H34" s="26"/>
      <c r="I34" s="17"/>
      <c r="J34" s="17"/>
      <c r="K34" s="17"/>
      <c r="L34" s="17"/>
      <c r="M34" s="55"/>
      <c r="N34" s="17"/>
      <c r="O34" s="17"/>
      <c r="P34" s="17"/>
      <c r="Q34" s="18"/>
      <c r="R34" s="19">
        <f t="shared" si="0"/>
        <v>0</v>
      </c>
    </row>
    <row r="35" spans="1:18" ht="18" customHeight="1">
      <c r="A35" s="15"/>
      <c r="B35" s="16"/>
      <c r="C35" s="17"/>
      <c r="D35" s="17"/>
      <c r="E35" s="17"/>
      <c r="F35" s="26"/>
      <c r="G35" s="26"/>
      <c r="H35" s="26"/>
      <c r="I35" s="17"/>
      <c r="J35" s="17"/>
      <c r="K35" s="17"/>
      <c r="L35" s="17"/>
      <c r="M35" s="55"/>
      <c r="N35" s="17"/>
      <c r="O35" s="17"/>
      <c r="P35" s="17"/>
      <c r="Q35" s="18"/>
      <c r="R35" s="19">
        <f t="shared" si="0"/>
        <v>0</v>
      </c>
    </row>
    <row r="36" spans="1:18" ht="18" customHeight="1">
      <c r="A36" s="15"/>
      <c r="B36" s="16"/>
      <c r="C36" s="17"/>
      <c r="D36" s="17"/>
      <c r="E36" s="17"/>
      <c r="F36" s="26"/>
      <c r="G36" s="26"/>
      <c r="H36" s="26"/>
      <c r="I36" s="17"/>
      <c r="J36" s="17"/>
      <c r="K36" s="17"/>
      <c r="L36" s="17"/>
      <c r="M36" s="55"/>
      <c r="N36" s="17"/>
      <c r="O36" s="17"/>
      <c r="P36" s="17"/>
      <c r="Q36" s="18"/>
      <c r="R36" s="19">
        <f t="shared" si="0"/>
        <v>0</v>
      </c>
    </row>
    <row r="37" spans="1:18" ht="18" customHeight="1">
      <c r="A37" s="15"/>
      <c r="B37" s="16"/>
      <c r="C37" s="17"/>
      <c r="D37" s="17"/>
      <c r="E37" s="17"/>
      <c r="F37" s="26"/>
      <c r="G37" s="26"/>
      <c r="H37" s="26"/>
      <c r="I37" s="17"/>
      <c r="J37" s="17"/>
      <c r="K37" s="17"/>
      <c r="L37" s="17"/>
      <c r="M37" s="55"/>
      <c r="N37" s="17"/>
      <c r="O37" s="17"/>
      <c r="P37" s="17"/>
      <c r="Q37" s="18"/>
      <c r="R37" s="19">
        <f t="shared" si="0"/>
        <v>0</v>
      </c>
    </row>
    <row r="38" spans="1:18" ht="18" customHeight="1">
      <c r="A38" s="15"/>
      <c r="B38" s="16"/>
      <c r="C38" s="17"/>
      <c r="D38" s="17"/>
      <c r="E38" s="17"/>
      <c r="F38" s="26"/>
      <c r="G38" s="26"/>
      <c r="H38" s="26"/>
      <c r="I38" s="17"/>
      <c r="J38" s="17"/>
      <c r="K38" s="17"/>
      <c r="L38" s="17"/>
      <c r="M38" s="55"/>
      <c r="N38" s="17"/>
      <c r="O38" s="17"/>
      <c r="P38" s="17"/>
      <c r="Q38" s="18"/>
      <c r="R38" s="19">
        <f t="shared" si="0"/>
        <v>0</v>
      </c>
    </row>
    <row r="39" spans="1:18" ht="18" customHeight="1">
      <c r="A39" s="15"/>
      <c r="B39" s="16"/>
      <c r="C39" s="17"/>
      <c r="D39" s="17"/>
      <c r="E39" s="17"/>
      <c r="F39" s="26"/>
      <c r="G39" s="26"/>
      <c r="H39" s="26"/>
      <c r="I39" s="17"/>
      <c r="J39" s="17"/>
      <c r="K39" s="17"/>
      <c r="L39" s="17"/>
      <c r="M39" s="55"/>
      <c r="N39" s="17"/>
      <c r="O39" s="17"/>
      <c r="P39" s="17"/>
      <c r="Q39" s="18"/>
      <c r="R39" s="19">
        <f t="shared" si="0"/>
        <v>0</v>
      </c>
    </row>
    <row r="40" spans="1:18" ht="18" customHeight="1">
      <c r="A40" s="15"/>
      <c r="B40" s="16"/>
      <c r="C40" s="17"/>
      <c r="D40" s="17"/>
      <c r="E40" s="17"/>
      <c r="F40" s="26"/>
      <c r="G40" s="26"/>
      <c r="H40" s="26"/>
      <c r="I40" s="17"/>
      <c r="J40" s="17"/>
      <c r="K40" s="17"/>
      <c r="L40" s="17"/>
      <c r="M40" s="55"/>
      <c r="N40" s="17"/>
      <c r="O40" s="17"/>
      <c r="P40" s="17"/>
      <c r="Q40" s="18"/>
      <c r="R40" s="19">
        <f t="shared" si="0"/>
        <v>0</v>
      </c>
    </row>
    <row r="41" spans="1:18" ht="18" customHeight="1">
      <c r="A41" s="15"/>
      <c r="B41" s="16"/>
      <c r="C41" s="17"/>
      <c r="D41" s="17"/>
      <c r="E41" s="17"/>
      <c r="F41" s="26"/>
      <c r="G41" s="26"/>
      <c r="H41" s="26"/>
      <c r="I41" s="17"/>
      <c r="J41" s="17"/>
      <c r="K41" s="17"/>
      <c r="L41" s="17"/>
      <c r="M41" s="55"/>
      <c r="N41" s="17"/>
      <c r="O41" s="17"/>
      <c r="P41" s="17"/>
      <c r="Q41" s="18"/>
      <c r="R41" s="19">
        <f t="shared" si="0"/>
        <v>0</v>
      </c>
    </row>
    <row r="42" spans="1:18" ht="18" customHeight="1">
      <c r="A42" s="15"/>
      <c r="B42" s="16"/>
      <c r="C42" s="17"/>
      <c r="D42" s="17"/>
      <c r="E42" s="17"/>
      <c r="F42" s="26"/>
      <c r="G42" s="26"/>
      <c r="H42" s="26"/>
      <c r="I42" s="17"/>
      <c r="J42" s="17"/>
      <c r="K42" s="17"/>
      <c r="L42" s="17"/>
      <c r="M42" s="55"/>
      <c r="N42" s="17"/>
      <c r="O42" s="17"/>
      <c r="P42" s="17"/>
      <c r="Q42" s="18"/>
      <c r="R42" s="19">
        <f t="shared" si="0"/>
        <v>0</v>
      </c>
    </row>
    <row r="43" spans="1:18" ht="18" customHeight="1">
      <c r="A43" s="15"/>
      <c r="B43" s="16"/>
      <c r="C43" s="17"/>
      <c r="D43" s="17"/>
      <c r="E43" s="17"/>
      <c r="F43" s="26"/>
      <c r="G43" s="26"/>
      <c r="H43" s="26"/>
      <c r="I43" s="17"/>
      <c r="J43" s="17"/>
      <c r="K43" s="17"/>
      <c r="L43" s="17"/>
      <c r="M43" s="55"/>
      <c r="N43" s="17"/>
      <c r="O43" s="17"/>
      <c r="P43" s="17"/>
      <c r="Q43" s="18"/>
      <c r="R43" s="19">
        <f t="shared" si="0"/>
        <v>0</v>
      </c>
    </row>
    <row r="44" spans="1:18" ht="18" customHeight="1">
      <c r="A44" s="15"/>
      <c r="B44" s="16"/>
      <c r="C44" s="17"/>
      <c r="D44" s="17"/>
      <c r="E44" s="17"/>
      <c r="F44" s="26"/>
      <c r="G44" s="26"/>
      <c r="H44" s="26"/>
      <c r="I44" s="17"/>
      <c r="J44" s="17"/>
      <c r="K44" s="17"/>
      <c r="L44" s="17"/>
      <c r="M44" s="55"/>
      <c r="N44" s="17"/>
      <c r="O44" s="17"/>
      <c r="P44" s="17"/>
      <c r="Q44" s="18"/>
      <c r="R44" s="19">
        <f t="shared" si="0"/>
        <v>0</v>
      </c>
    </row>
    <row r="45" spans="1:18" ht="18" customHeight="1">
      <c r="A45" s="15"/>
      <c r="B45" s="16"/>
      <c r="C45" s="17"/>
      <c r="D45" s="17"/>
      <c r="E45" s="17"/>
      <c r="F45" s="26"/>
      <c r="G45" s="26"/>
      <c r="H45" s="26"/>
      <c r="I45" s="17"/>
      <c r="J45" s="17"/>
      <c r="K45" s="17"/>
      <c r="L45" s="17"/>
      <c r="M45" s="55"/>
      <c r="N45" s="17"/>
      <c r="O45" s="17"/>
      <c r="P45" s="17"/>
      <c r="Q45" s="18"/>
      <c r="R45" s="19">
        <f t="shared" si="0"/>
        <v>0</v>
      </c>
    </row>
    <row r="46" spans="1:18" ht="18" customHeight="1">
      <c r="A46" s="15"/>
      <c r="B46" s="16"/>
      <c r="C46" s="17"/>
      <c r="D46" s="17"/>
      <c r="E46" s="17"/>
      <c r="F46" s="26"/>
      <c r="G46" s="26"/>
      <c r="H46" s="26"/>
      <c r="I46" s="17"/>
      <c r="J46" s="17"/>
      <c r="K46" s="17"/>
      <c r="L46" s="17"/>
      <c r="M46" s="55"/>
      <c r="N46" s="17"/>
      <c r="O46" s="17"/>
      <c r="P46" s="17"/>
      <c r="Q46" s="18"/>
      <c r="R46" s="19">
        <f t="shared" si="0"/>
        <v>0</v>
      </c>
    </row>
    <row r="47" spans="1:18" ht="18" customHeight="1" thickBot="1">
      <c r="A47" s="20"/>
      <c r="B47" s="21"/>
      <c r="C47" s="22"/>
      <c r="D47" s="22"/>
      <c r="E47" s="22"/>
      <c r="F47" s="27"/>
      <c r="G47" s="27"/>
      <c r="H47" s="27"/>
      <c r="I47" s="22"/>
      <c r="J47" s="22"/>
      <c r="K47" s="22"/>
      <c r="L47" s="22"/>
      <c r="M47" s="22"/>
      <c r="N47" s="22"/>
      <c r="O47" s="22"/>
      <c r="P47" s="22"/>
      <c r="Q47" s="23"/>
      <c r="R47" s="24">
        <f t="shared" si="0"/>
        <v>0</v>
      </c>
    </row>
    <row r="48" spans="1:18" ht="26" customHeight="1">
      <c r="A48" s="129" t="s">
        <v>307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ht="34" customHeight="1">
      <c r="A49" s="130" t="s">
        <v>99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18" ht="18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</row>
  </sheetData>
  <sheetProtection sheet="1" objects="1" scenarios="1" selectLockedCells="1"/>
  <mergeCells count="4">
    <mergeCell ref="B5:Q5"/>
    <mergeCell ref="A48:R48"/>
    <mergeCell ref="A49:R49"/>
    <mergeCell ref="A50:R50"/>
  </mergeCells>
  <conditionalFormatting sqref="R11:R47">
    <cfRule type="containsBlanks" dxfId="583" priority="122" stopIfTrue="1">
      <formula>LEN(TRIM(R11))=0</formula>
    </cfRule>
    <cfRule type="cellIs" dxfId="582" priority="125" operator="between">
      <formula>20.5</formula>
      <formula>30.5</formula>
    </cfRule>
  </conditionalFormatting>
  <conditionalFormatting sqref="R11:R47">
    <cfRule type="cellIs" dxfId="581" priority="123" operator="between">
      <formula>0</formula>
      <formula>10</formula>
    </cfRule>
    <cfRule type="cellIs" dxfId="580" priority="124" operator="between">
      <formula>10.5</formula>
      <formula>20</formula>
    </cfRule>
    <cfRule type="cellIs" dxfId="579" priority="126" operator="between">
      <formula>31</formula>
      <formula>41</formula>
    </cfRule>
  </conditionalFormatting>
  <conditionalFormatting sqref="B11:B47">
    <cfRule type="containsBlanks" dxfId="578" priority="119" stopIfTrue="1">
      <formula>LEN(TRIM(B11))=0</formula>
    </cfRule>
    <cfRule type="cellIs" dxfId="577" priority="120" operator="equal">
      <formula>0</formula>
    </cfRule>
    <cfRule type="cellIs" dxfId="576" priority="121" operator="equal">
      <formula>1</formula>
    </cfRule>
  </conditionalFormatting>
  <conditionalFormatting sqref="J11:J47">
    <cfRule type="containsBlanks" dxfId="575" priority="116" stopIfTrue="1">
      <formula>LEN(TRIM(J11))=0</formula>
    </cfRule>
    <cfRule type="cellIs" dxfId="574" priority="117" operator="equal">
      <formula>0</formula>
    </cfRule>
    <cfRule type="cellIs" dxfId="573" priority="118" operator="equal">
      <formula>1</formula>
    </cfRule>
  </conditionalFormatting>
  <conditionalFormatting sqref="K11:K47">
    <cfRule type="containsBlanks" dxfId="572" priority="113" stopIfTrue="1">
      <formula>LEN(TRIM(K11))=0</formula>
    </cfRule>
    <cfRule type="cellIs" dxfId="571" priority="114" operator="equal">
      <formula>0</formula>
    </cfRule>
    <cfRule type="cellIs" dxfId="570" priority="115" operator="equal">
      <formula>1</formula>
    </cfRule>
  </conditionalFormatting>
  <conditionalFormatting sqref="L11:L47">
    <cfRule type="containsBlanks" dxfId="569" priority="110" stopIfTrue="1">
      <formula>LEN(TRIM(L11))=0</formula>
    </cfRule>
    <cfRule type="cellIs" dxfId="568" priority="111" operator="equal">
      <formula>0</formula>
    </cfRule>
    <cfRule type="cellIs" dxfId="567" priority="112" operator="equal">
      <formula>1</formula>
    </cfRule>
  </conditionalFormatting>
  <conditionalFormatting sqref="Q11:Q47">
    <cfRule type="containsBlanks" dxfId="566" priority="107" stopIfTrue="1">
      <formula>LEN(TRIM(Q11))=0</formula>
    </cfRule>
    <cfRule type="cellIs" dxfId="565" priority="108" operator="equal">
      <formula>0</formula>
    </cfRule>
    <cfRule type="cellIs" dxfId="564" priority="109" operator="equal">
      <formula>1</formula>
    </cfRule>
  </conditionalFormatting>
  <conditionalFormatting sqref="P11:P47">
    <cfRule type="containsBlanks" dxfId="563" priority="104" stopIfTrue="1">
      <formula>LEN(TRIM(P11))=0</formula>
    </cfRule>
    <cfRule type="cellIs" dxfId="562" priority="105" operator="equal">
      <formula>0</formula>
    </cfRule>
    <cfRule type="cellIs" dxfId="561" priority="106" operator="equal">
      <formula>1</formula>
    </cfRule>
  </conditionalFormatting>
  <conditionalFormatting sqref="C11:C47">
    <cfRule type="containsBlanks" dxfId="560" priority="99" stopIfTrue="1">
      <formula>LEN(TRIM(C11))=0</formula>
    </cfRule>
    <cfRule type="cellIs" dxfId="559" priority="100" operator="equal">
      <formula>0</formula>
    </cfRule>
    <cfRule type="cellIs" dxfId="558" priority="101" operator="equal">
      <formula>1</formula>
    </cfRule>
    <cfRule type="cellIs" dxfId="557" priority="102" operator="equal">
      <formula>2</formula>
    </cfRule>
    <cfRule type="cellIs" dxfId="556" priority="103" operator="equal">
      <formula>3</formula>
    </cfRule>
  </conditionalFormatting>
  <conditionalFormatting sqref="O11:O47">
    <cfRule type="containsBlanks" dxfId="555" priority="80" stopIfTrue="1">
      <formula>LEN(TRIM(O11))=0</formula>
    </cfRule>
    <cfRule type="cellIs" dxfId="554" priority="81" operator="equal">
      <formula>0</formula>
    </cfRule>
    <cfRule type="cellIs" dxfId="553" priority="82" operator="equal">
      <formula>1</formula>
    </cfRule>
    <cfRule type="cellIs" dxfId="552" priority="83" operator="equal">
      <formula>2</formula>
    </cfRule>
  </conditionalFormatting>
  <conditionalFormatting sqref="I11:I47">
    <cfRule type="containsBlanks" dxfId="551" priority="76" stopIfTrue="1">
      <formula>LEN(TRIM(I11))=0</formula>
    </cfRule>
    <cfRule type="cellIs" dxfId="550" priority="77" operator="equal">
      <formula>0</formula>
    </cfRule>
    <cfRule type="cellIs" dxfId="549" priority="78" operator="equal">
      <formula>1</formula>
    </cfRule>
    <cfRule type="cellIs" dxfId="548" priority="79" operator="equal">
      <formula>2</formula>
    </cfRule>
  </conditionalFormatting>
  <conditionalFormatting sqref="D11:D47">
    <cfRule type="containsBlanks" dxfId="547" priority="71" stopIfTrue="1">
      <formula>LEN(TRIM(D11))=0</formula>
    </cfRule>
    <cfRule type="cellIs" dxfId="546" priority="72" operator="equal">
      <formula>0</formula>
    </cfRule>
    <cfRule type="cellIs" dxfId="545" priority="73" operator="equal">
      <formula>1</formula>
    </cfRule>
    <cfRule type="cellIs" dxfId="544" priority="74" operator="equal">
      <formula>2</formula>
    </cfRule>
    <cfRule type="cellIs" dxfId="543" priority="75" operator="between">
      <formula>3</formula>
      <formula>4</formula>
    </cfRule>
  </conditionalFormatting>
  <conditionalFormatting sqref="N11:N47">
    <cfRule type="containsBlanks" dxfId="542" priority="66" stopIfTrue="1">
      <formula>LEN(TRIM(N11))=0</formula>
    </cfRule>
    <cfRule type="cellIs" dxfId="541" priority="67" operator="equal">
      <formula>0</formula>
    </cfRule>
    <cfRule type="cellIs" dxfId="540" priority="68" operator="equal">
      <formula>1</formula>
    </cfRule>
    <cfRule type="cellIs" dxfId="539" priority="69" operator="equal">
      <formula>2</formula>
    </cfRule>
    <cfRule type="cellIs" dxfId="538" priority="70" operator="between">
      <formula>3</formula>
      <formula>4</formula>
    </cfRule>
  </conditionalFormatting>
  <conditionalFormatting sqref="E11:E47">
    <cfRule type="containsBlanks" dxfId="537" priority="51" stopIfTrue="1">
      <formula>LEN(TRIM(E11))=0</formula>
    </cfRule>
    <cfRule type="cellIs" dxfId="536" priority="52" operator="between">
      <formula>0</formula>
      <formula>1</formula>
    </cfRule>
    <cfRule type="cellIs" dxfId="535" priority="53" operator="equal">
      <formula>2</formula>
    </cfRule>
    <cfRule type="cellIs" dxfId="534" priority="54" operator="between">
      <formula>3</formula>
      <formula>4</formula>
    </cfRule>
    <cfRule type="cellIs" dxfId="533" priority="55" operator="between">
      <formula>5</formula>
      <formula>6</formula>
    </cfRule>
  </conditionalFormatting>
  <conditionalFormatting sqref="F11:F47">
    <cfRule type="containsBlanks" dxfId="532" priority="21" stopIfTrue="1">
      <formula>LEN(TRIM(F11))=0</formula>
    </cfRule>
    <cfRule type="cellIs" dxfId="531" priority="22" operator="between">
      <formula>0</formula>
      <formula>0.5</formula>
    </cfRule>
    <cfRule type="cellIs" dxfId="530" priority="23" operator="equal">
      <formula>1</formula>
    </cfRule>
    <cfRule type="cellIs" dxfId="529" priority="24" operator="between">
      <formula>1.5</formula>
      <formula>2</formula>
    </cfRule>
    <cfRule type="cellIs" dxfId="528" priority="25" operator="between">
      <formula>2.5</formula>
      <formula>3</formula>
    </cfRule>
  </conditionalFormatting>
  <conditionalFormatting sqref="G11:G47">
    <cfRule type="containsBlanks" dxfId="527" priority="16" stopIfTrue="1">
      <formula>LEN(TRIM(G11))=0</formula>
    </cfRule>
    <cfRule type="cellIs" dxfId="526" priority="17" operator="between">
      <formula>0</formula>
      <formula>0.5</formula>
    </cfRule>
    <cfRule type="cellIs" dxfId="525" priority="18" operator="equal">
      <formula>1</formula>
    </cfRule>
    <cfRule type="cellIs" dxfId="524" priority="19" operator="between">
      <formula>1.5</formula>
      <formula>2</formula>
    </cfRule>
    <cfRule type="cellIs" dxfId="523" priority="20" operator="between">
      <formula>2.5</formula>
      <formula>3</formula>
    </cfRule>
  </conditionalFormatting>
  <conditionalFormatting sqref="H11:H47">
    <cfRule type="containsBlanks" dxfId="522" priority="11" stopIfTrue="1">
      <formula>LEN(TRIM(H11))=0</formula>
    </cfRule>
    <cfRule type="cellIs" dxfId="521" priority="12" operator="between">
      <formula>0</formula>
      <formula>0.5</formula>
    </cfRule>
    <cfRule type="cellIs" dxfId="520" priority="13" operator="equal">
      <formula>1</formula>
    </cfRule>
    <cfRule type="cellIs" dxfId="519" priority="14" operator="between">
      <formula>1.5</formula>
      <formula>2</formula>
    </cfRule>
    <cfRule type="cellIs" dxfId="518" priority="15" operator="between">
      <formula>2.5</formula>
      <formula>3</formula>
    </cfRule>
  </conditionalFormatting>
  <conditionalFormatting sqref="M11">
    <cfRule type="containsBlanks" dxfId="517" priority="6" stopIfTrue="1">
      <formula>LEN(TRIM(M11))=0</formula>
    </cfRule>
    <cfRule type="cellIs" dxfId="516" priority="7" operator="between">
      <formula>0</formula>
      <formula>1</formula>
    </cfRule>
    <cfRule type="cellIs" dxfId="515" priority="8" operator="equal">
      <formula>2</formula>
    </cfRule>
    <cfRule type="cellIs" dxfId="514" priority="9" operator="between">
      <formula>3</formula>
      <formula>4</formula>
    </cfRule>
    <cfRule type="cellIs" dxfId="513" priority="10" operator="between">
      <formula>5</formula>
      <formula>6</formula>
    </cfRule>
  </conditionalFormatting>
  <conditionalFormatting sqref="M12:M47">
    <cfRule type="containsBlanks" dxfId="512" priority="1" stopIfTrue="1">
      <formula>LEN(TRIM(M12))=0</formula>
    </cfRule>
    <cfRule type="cellIs" dxfId="511" priority="2" operator="between">
      <formula>0</formula>
      <formula>1</formula>
    </cfRule>
    <cfRule type="cellIs" dxfId="510" priority="3" operator="equal">
      <formula>2</formula>
    </cfRule>
    <cfRule type="cellIs" dxfId="509" priority="4" operator="between">
      <formula>3</formula>
      <formula>4</formula>
    </cfRule>
    <cfRule type="cellIs" dxfId="508" priority="5" operator="between">
      <formula>5</formula>
      <formula>6</formula>
    </cfRule>
  </conditionalFormatting>
  <dataValidations count="6">
    <dataValidation type="whole" allowBlank="1" showInputMessage="1" showErrorMessage="1" sqref="E11:E47 M11:M47">
      <formula1>0</formula1>
      <formula2>6</formula2>
    </dataValidation>
    <dataValidation type="whole" allowBlank="1" showInputMessage="1" showErrorMessage="1" sqref="I11:I47 O11:O47">
      <formula1>0</formula1>
      <formula2>2</formula2>
    </dataValidation>
    <dataValidation type="whole" allowBlank="1" showInputMessage="1" showErrorMessage="1" sqref="P11:Q47 J11:L47 B11:B47">
      <formula1>0</formula1>
      <formula2>1</formula2>
    </dataValidation>
    <dataValidation type="whole" allowBlank="1" showInputMessage="1" showErrorMessage="1" sqref="C11:C47">
      <formula1>0</formula1>
      <formula2>3</formula2>
    </dataValidation>
    <dataValidation type="whole" allowBlank="1" showInputMessage="1" showErrorMessage="1" sqref="D11:D47 N11:N47">
      <formula1>0</formula1>
      <formula2>4</formula2>
    </dataValidation>
    <dataValidation type="list" allowBlank="1" showInputMessage="1" showErrorMessage="1" errorTitle="Invalid Input" error="The value entered must be from 0 to 3 by half points. (0, .5, 1, 1.5, 2, 2.5, 3)" sqref="F11:H47">
      <formula1>"0,.5,1,1.5,2,2.5,3"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94" customWidth="1"/>
    <col min="2" max="25" width="16.83203125" style="94" customWidth="1"/>
    <col min="26" max="16384" width="17.1640625" style="94"/>
  </cols>
  <sheetData>
    <row r="1" spans="1:26" s="119" customFormat="1" ht="32" customHeight="1" thickBot="1">
      <c r="A1" s="117" t="s">
        <v>125</v>
      </c>
      <c r="B1" s="118"/>
      <c r="C1" s="118"/>
      <c r="D1" s="118"/>
      <c r="E1" s="118"/>
    </row>
    <row r="2" spans="1:26" ht="18" customHeight="1">
      <c r="A2" s="2" t="s">
        <v>0</v>
      </c>
      <c r="B2" s="3" t="s">
        <v>1</v>
      </c>
      <c r="C2" s="4" t="s">
        <v>2</v>
      </c>
      <c r="D2" s="112"/>
      <c r="E2" s="113"/>
      <c r="F2" s="113"/>
      <c r="G2" s="113"/>
      <c r="H2" s="113"/>
      <c r="I2" s="113"/>
      <c r="J2" s="113"/>
      <c r="K2" s="113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8" customHeight="1" thickBot="1">
      <c r="A3" s="5"/>
      <c r="B3" s="6"/>
      <c r="C3" s="7"/>
      <c r="D3" s="112"/>
      <c r="E3" s="113"/>
      <c r="F3" s="113"/>
      <c r="G3" s="113"/>
      <c r="H3" s="113"/>
      <c r="I3" s="113"/>
      <c r="J3" s="113"/>
      <c r="K3" s="113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20" customHeight="1" thickBot="1"/>
    <row r="5" spans="1:26" ht="36" customHeight="1" thickBot="1">
      <c r="A5" s="8" t="s">
        <v>3</v>
      </c>
      <c r="B5" s="122" t="s">
        <v>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  <c r="Z5" s="9" t="s">
        <v>5</v>
      </c>
    </row>
    <row r="6" spans="1:26" ht="20" customHeight="1">
      <c r="A6" s="61" t="s">
        <v>33</v>
      </c>
      <c r="B6" s="78" t="s">
        <v>26</v>
      </c>
      <c r="C6" s="79" t="s">
        <v>27</v>
      </c>
      <c r="D6" s="79" t="s">
        <v>28</v>
      </c>
      <c r="E6" s="79" t="s">
        <v>109</v>
      </c>
      <c r="F6" s="79" t="s">
        <v>110</v>
      </c>
      <c r="G6" s="79" t="s">
        <v>127</v>
      </c>
      <c r="H6" s="79" t="s">
        <v>128</v>
      </c>
      <c r="I6" s="79" t="s">
        <v>129</v>
      </c>
      <c r="J6" s="79" t="s">
        <v>130</v>
      </c>
      <c r="K6" s="79" t="s">
        <v>31</v>
      </c>
      <c r="L6" s="79" t="s">
        <v>32</v>
      </c>
      <c r="M6" s="79" t="s">
        <v>131</v>
      </c>
      <c r="N6" s="79" t="s">
        <v>132</v>
      </c>
      <c r="O6" s="79" t="s">
        <v>133</v>
      </c>
      <c r="P6" s="79" t="s">
        <v>38</v>
      </c>
      <c r="Q6" s="79" t="s">
        <v>39</v>
      </c>
      <c r="R6" s="79" t="s">
        <v>76</v>
      </c>
      <c r="S6" s="79" t="s">
        <v>42</v>
      </c>
      <c r="T6" s="79" t="s">
        <v>43</v>
      </c>
      <c r="U6" s="79" t="s">
        <v>134</v>
      </c>
      <c r="V6" s="79" t="s">
        <v>77</v>
      </c>
      <c r="W6" s="79" t="s">
        <v>78</v>
      </c>
      <c r="X6" s="79" t="s">
        <v>135</v>
      </c>
      <c r="Y6" s="80" t="s">
        <v>136</v>
      </c>
      <c r="Z6" s="73"/>
    </row>
    <row r="7" spans="1:26" ht="115" customHeight="1">
      <c r="A7" s="63" t="s">
        <v>34</v>
      </c>
      <c r="B7" s="66" t="s">
        <v>308</v>
      </c>
      <c r="C7" s="39" t="s">
        <v>309</v>
      </c>
      <c r="D7" s="39" t="s">
        <v>310</v>
      </c>
      <c r="E7" s="39" t="s">
        <v>311</v>
      </c>
      <c r="F7" s="39" t="s">
        <v>312</v>
      </c>
      <c r="G7" s="39" t="s">
        <v>313</v>
      </c>
      <c r="H7" s="39" t="s">
        <v>314</v>
      </c>
      <c r="I7" s="39" t="s">
        <v>315</v>
      </c>
      <c r="J7" s="39" t="s">
        <v>316</v>
      </c>
      <c r="K7" s="39" t="s">
        <v>317</v>
      </c>
      <c r="L7" s="39" t="s">
        <v>318</v>
      </c>
      <c r="M7" s="39" t="s">
        <v>319</v>
      </c>
      <c r="N7" s="39" t="s">
        <v>320</v>
      </c>
      <c r="O7" s="39" t="s">
        <v>321</v>
      </c>
      <c r="P7" s="39" t="s">
        <v>322</v>
      </c>
      <c r="Q7" s="39" t="s">
        <v>323</v>
      </c>
      <c r="R7" s="39" t="s">
        <v>324</v>
      </c>
      <c r="S7" s="39" t="s">
        <v>325</v>
      </c>
      <c r="T7" s="39" t="s">
        <v>326</v>
      </c>
      <c r="U7" s="39" t="s">
        <v>327</v>
      </c>
      <c r="V7" s="39" t="s">
        <v>328</v>
      </c>
      <c r="W7" s="39" t="s">
        <v>329</v>
      </c>
      <c r="X7" s="39" t="s">
        <v>330</v>
      </c>
      <c r="Y7" s="67" t="s">
        <v>331</v>
      </c>
      <c r="Z7" s="64" t="s">
        <v>6</v>
      </c>
    </row>
    <row r="8" spans="1:26" ht="32" customHeight="1">
      <c r="A8" s="62" t="s">
        <v>7</v>
      </c>
      <c r="B8" s="68" t="s">
        <v>143</v>
      </c>
      <c r="C8" s="44" t="s">
        <v>143</v>
      </c>
      <c r="D8" s="44" t="s">
        <v>143</v>
      </c>
      <c r="E8" s="44" t="s">
        <v>145</v>
      </c>
      <c r="F8" s="44" t="s">
        <v>144</v>
      </c>
      <c r="G8" s="44" t="s">
        <v>143</v>
      </c>
      <c r="H8" s="44" t="s">
        <v>143</v>
      </c>
      <c r="I8" s="45" t="s">
        <v>137</v>
      </c>
      <c r="J8" s="45" t="s">
        <v>137</v>
      </c>
      <c r="K8" s="44" t="s">
        <v>139</v>
      </c>
      <c r="L8" s="44" t="s">
        <v>139</v>
      </c>
      <c r="M8" s="45" t="s">
        <v>137</v>
      </c>
      <c r="N8" s="45" t="s">
        <v>142</v>
      </c>
      <c r="O8" s="45" t="s">
        <v>141</v>
      </c>
      <c r="P8" s="45" t="s">
        <v>137</v>
      </c>
      <c r="Q8" s="45" t="s">
        <v>137</v>
      </c>
      <c r="R8" s="45" t="s">
        <v>140</v>
      </c>
      <c r="S8" s="45" t="s">
        <v>137</v>
      </c>
      <c r="T8" s="45" t="s">
        <v>137</v>
      </c>
      <c r="U8" s="45" t="s">
        <v>139</v>
      </c>
      <c r="V8" s="44" t="s">
        <v>138</v>
      </c>
      <c r="W8" s="44" t="s">
        <v>138</v>
      </c>
      <c r="X8" s="44" t="s">
        <v>138</v>
      </c>
      <c r="Y8" s="69" t="s">
        <v>137</v>
      </c>
      <c r="Z8" s="65"/>
    </row>
    <row r="9" spans="1:26" ht="84" customHeight="1" thickBot="1">
      <c r="A9" s="76" t="s">
        <v>8</v>
      </c>
      <c r="B9" s="81" t="s">
        <v>88</v>
      </c>
      <c r="C9" s="53" t="s">
        <v>88</v>
      </c>
      <c r="D9" s="53" t="s">
        <v>88</v>
      </c>
      <c r="E9" s="53" t="s">
        <v>92</v>
      </c>
      <c r="F9" s="53" t="s">
        <v>146</v>
      </c>
      <c r="G9" s="53" t="s">
        <v>92</v>
      </c>
      <c r="H9" s="53" t="s">
        <v>147</v>
      </c>
      <c r="I9" s="53" t="s">
        <v>92</v>
      </c>
      <c r="J9" s="53" t="s">
        <v>148</v>
      </c>
      <c r="K9" s="53" t="s">
        <v>92</v>
      </c>
      <c r="L9" s="53" t="s">
        <v>148</v>
      </c>
      <c r="M9" s="53" t="s">
        <v>94</v>
      </c>
      <c r="N9" s="53" t="s">
        <v>94</v>
      </c>
      <c r="O9" s="53" t="s">
        <v>94</v>
      </c>
      <c r="P9" s="53" t="s">
        <v>92</v>
      </c>
      <c r="Q9" s="53" t="s">
        <v>148</v>
      </c>
      <c r="R9" s="53" t="s">
        <v>94</v>
      </c>
      <c r="S9" s="53" t="s">
        <v>92</v>
      </c>
      <c r="T9" s="53" t="s">
        <v>148</v>
      </c>
      <c r="U9" s="53" t="s">
        <v>332</v>
      </c>
      <c r="V9" s="53" t="s">
        <v>332</v>
      </c>
      <c r="W9" s="53" t="s">
        <v>332</v>
      </c>
      <c r="X9" s="53" t="s">
        <v>332</v>
      </c>
      <c r="Y9" s="82" t="s">
        <v>149</v>
      </c>
      <c r="Z9" s="83" t="s">
        <v>152</v>
      </c>
    </row>
    <row r="10" spans="1:26" s="12" customFormat="1" ht="18" customHeight="1" thickBot="1">
      <c r="A10" s="10" t="s">
        <v>10</v>
      </c>
      <c r="B10" s="107" t="s">
        <v>13</v>
      </c>
      <c r="C10" s="108" t="s">
        <v>13</v>
      </c>
      <c r="D10" s="108" t="s">
        <v>13</v>
      </c>
      <c r="E10" s="108" t="s">
        <v>14</v>
      </c>
      <c r="F10" s="108" t="s">
        <v>13</v>
      </c>
      <c r="G10" s="108" t="s">
        <v>14</v>
      </c>
      <c r="H10" s="108" t="s">
        <v>14</v>
      </c>
      <c r="I10" s="108" t="s">
        <v>14</v>
      </c>
      <c r="J10" s="108" t="s">
        <v>14</v>
      </c>
      <c r="K10" s="108" t="s">
        <v>14</v>
      </c>
      <c r="L10" s="108" t="s">
        <v>14</v>
      </c>
      <c r="M10" s="108" t="s">
        <v>22</v>
      </c>
      <c r="N10" s="108" t="s">
        <v>22</v>
      </c>
      <c r="O10" s="108" t="s">
        <v>22</v>
      </c>
      <c r="P10" s="108" t="s">
        <v>14</v>
      </c>
      <c r="Q10" s="108" t="s">
        <v>14</v>
      </c>
      <c r="R10" s="108" t="s">
        <v>22</v>
      </c>
      <c r="S10" s="108" t="s">
        <v>14</v>
      </c>
      <c r="T10" s="108" t="s">
        <v>14</v>
      </c>
      <c r="U10" s="108" t="s">
        <v>12</v>
      </c>
      <c r="V10" s="108" t="s">
        <v>12</v>
      </c>
      <c r="W10" s="108" t="s">
        <v>12</v>
      </c>
      <c r="X10" s="108" t="s">
        <v>12</v>
      </c>
      <c r="Y10" s="109" t="s">
        <v>12</v>
      </c>
      <c r="Z10" s="35" t="s">
        <v>151</v>
      </c>
    </row>
    <row r="11" spans="1:26" ht="18" customHeight="1">
      <c r="A11" s="77"/>
      <c r="B11" s="103"/>
      <c r="C11" s="13"/>
      <c r="D11" s="13"/>
      <c r="E11" s="31"/>
      <c r="F11" s="13"/>
      <c r="G11" s="31"/>
      <c r="H11" s="31"/>
      <c r="I11" s="31"/>
      <c r="J11" s="31"/>
      <c r="K11" s="31"/>
      <c r="L11" s="31"/>
      <c r="M11" s="13"/>
      <c r="N11" s="13"/>
      <c r="O11" s="13"/>
      <c r="P11" s="31"/>
      <c r="Q11" s="31"/>
      <c r="R11" s="13"/>
      <c r="S11" s="31"/>
      <c r="T11" s="31"/>
      <c r="U11" s="13"/>
      <c r="V11" s="13"/>
      <c r="W11" s="13"/>
      <c r="X11" s="13"/>
      <c r="Y11" s="104"/>
      <c r="Z11" s="32">
        <f>IF(SUM(B11:Y11)&lt;0,"CHECK SCORES",IF(SUM(B11:Y11)&gt;49,"CHECK SCORES",SUM(B11:Y11)))</f>
        <v>0</v>
      </c>
    </row>
    <row r="12" spans="1:26" ht="18" customHeight="1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33">
        <f t="shared" ref="Z12:Z47" si="0">IF(SUM(B12:Y12)&lt;0,"CHECK SCORES",IF(SUM(B12:Y12)&gt;49,"CHECK SCORES",SUM(B12:Y12)))</f>
        <v>0</v>
      </c>
    </row>
    <row r="13" spans="1:26" ht="18" customHeight="1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33">
        <f t="shared" si="0"/>
        <v>0</v>
      </c>
    </row>
    <row r="14" spans="1:26" ht="18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Z14" s="33">
        <f t="shared" si="0"/>
        <v>0</v>
      </c>
    </row>
    <row r="15" spans="1:26" ht="18" customHeight="1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  <c r="Z15" s="33">
        <f t="shared" si="0"/>
        <v>0</v>
      </c>
    </row>
    <row r="16" spans="1:26" ht="18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8"/>
      <c r="Z16" s="33">
        <f t="shared" si="0"/>
        <v>0</v>
      </c>
    </row>
    <row r="17" spans="1:26" ht="18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8"/>
      <c r="Z17" s="33">
        <f t="shared" si="0"/>
        <v>0</v>
      </c>
    </row>
    <row r="18" spans="1:26" ht="18" customHeight="1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33">
        <f t="shared" si="0"/>
        <v>0</v>
      </c>
    </row>
    <row r="19" spans="1:26" ht="18" customHeight="1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33">
        <f t="shared" si="0"/>
        <v>0</v>
      </c>
    </row>
    <row r="20" spans="1:26" ht="18" customHeight="1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33">
        <f t="shared" si="0"/>
        <v>0</v>
      </c>
    </row>
    <row r="21" spans="1:26" ht="18" customHeigh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Z21" s="33">
        <f t="shared" si="0"/>
        <v>0</v>
      </c>
    </row>
    <row r="22" spans="1:26" ht="18" customHeight="1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8"/>
      <c r="Z22" s="33">
        <f t="shared" si="0"/>
        <v>0</v>
      </c>
    </row>
    <row r="23" spans="1:26" ht="18" customHeight="1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33">
        <f t="shared" si="0"/>
        <v>0</v>
      </c>
    </row>
    <row r="24" spans="1:26" ht="18" customHeight="1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33">
        <f t="shared" si="0"/>
        <v>0</v>
      </c>
    </row>
    <row r="25" spans="1:26" ht="18" customHeight="1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33">
        <f t="shared" si="0"/>
        <v>0</v>
      </c>
    </row>
    <row r="26" spans="1:26" ht="18" customHeight="1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33">
        <f t="shared" si="0"/>
        <v>0</v>
      </c>
    </row>
    <row r="27" spans="1:26" ht="18" customHeight="1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33">
        <f t="shared" si="0"/>
        <v>0</v>
      </c>
    </row>
    <row r="28" spans="1:26" ht="18" customHeight="1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33">
        <f t="shared" si="0"/>
        <v>0</v>
      </c>
    </row>
    <row r="29" spans="1:26" ht="18" customHeight="1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33">
        <f t="shared" si="0"/>
        <v>0</v>
      </c>
    </row>
    <row r="30" spans="1:26" ht="18" customHeight="1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33">
        <f t="shared" si="0"/>
        <v>0</v>
      </c>
    </row>
    <row r="31" spans="1:26" ht="18" customHeight="1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33">
        <f t="shared" si="0"/>
        <v>0</v>
      </c>
    </row>
    <row r="32" spans="1:26" ht="18" customHeight="1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33">
        <f t="shared" si="0"/>
        <v>0</v>
      </c>
    </row>
    <row r="33" spans="1:26" ht="18" customHeight="1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33">
        <f t="shared" si="0"/>
        <v>0</v>
      </c>
    </row>
    <row r="34" spans="1:26" ht="18" customHeight="1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33">
        <f t="shared" si="0"/>
        <v>0</v>
      </c>
    </row>
    <row r="35" spans="1:26" ht="18" customHeight="1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33">
        <f t="shared" si="0"/>
        <v>0</v>
      </c>
    </row>
    <row r="36" spans="1:26" ht="18" customHeight="1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33">
        <f t="shared" si="0"/>
        <v>0</v>
      </c>
    </row>
    <row r="37" spans="1:26" ht="18" customHeight="1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33">
        <f t="shared" si="0"/>
        <v>0</v>
      </c>
    </row>
    <row r="38" spans="1:26" ht="18" customHeight="1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33">
        <f t="shared" si="0"/>
        <v>0</v>
      </c>
    </row>
    <row r="39" spans="1:26" ht="18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33">
        <f t="shared" si="0"/>
        <v>0</v>
      </c>
    </row>
    <row r="40" spans="1:26" ht="18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33">
        <f t="shared" si="0"/>
        <v>0</v>
      </c>
    </row>
    <row r="41" spans="1:26" ht="18" customHeight="1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33">
        <f t="shared" si="0"/>
        <v>0</v>
      </c>
    </row>
    <row r="42" spans="1:26" ht="18" customHeight="1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33">
        <f t="shared" si="0"/>
        <v>0</v>
      </c>
    </row>
    <row r="43" spans="1:26" ht="18" customHeight="1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33">
        <f t="shared" si="0"/>
        <v>0</v>
      </c>
    </row>
    <row r="44" spans="1:26" ht="18" customHeight="1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33">
        <f t="shared" si="0"/>
        <v>0</v>
      </c>
    </row>
    <row r="45" spans="1:26" ht="18" customHeight="1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33">
        <f t="shared" si="0"/>
        <v>0</v>
      </c>
    </row>
    <row r="46" spans="1:26" ht="18" customHeight="1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8"/>
      <c r="Z46" s="33">
        <f t="shared" si="0"/>
        <v>0</v>
      </c>
    </row>
    <row r="47" spans="1:26" ht="18" customHeight="1" thickBot="1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/>
      <c r="Z47" s="34">
        <f t="shared" si="0"/>
        <v>0</v>
      </c>
    </row>
    <row r="48" spans="1:26" ht="26" customHeight="1">
      <c r="A48" s="129" t="s">
        <v>333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ht="12" customHeight="1">
      <c r="A49" s="130" t="s">
        <v>150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18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</sheetData>
  <sheetProtection sheet="1" objects="1" scenarios="1" selectLockedCells="1"/>
  <mergeCells count="4">
    <mergeCell ref="B5:Y5"/>
    <mergeCell ref="A48:Z48"/>
    <mergeCell ref="A49:Z49"/>
    <mergeCell ref="A50:Z50"/>
  </mergeCells>
  <conditionalFormatting sqref="Z11:Z47">
    <cfRule type="containsBlanks" dxfId="507" priority="165" stopIfTrue="1">
      <formula>LEN(TRIM(Z11))=0</formula>
    </cfRule>
    <cfRule type="cellIs" dxfId="506" priority="168" operator="between">
      <formula>25</formula>
      <formula>36</formula>
    </cfRule>
  </conditionalFormatting>
  <conditionalFormatting sqref="Z11:Z47">
    <cfRule type="cellIs" dxfId="505" priority="166" operator="between">
      <formula>0</formula>
      <formula>12</formula>
    </cfRule>
    <cfRule type="cellIs" dxfId="504" priority="167" operator="between">
      <formula>13</formula>
      <formula>24</formula>
    </cfRule>
    <cfRule type="cellIs" dxfId="503" priority="169" operator="between">
      <formula>37</formula>
      <formula>49</formula>
    </cfRule>
  </conditionalFormatting>
  <conditionalFormatting sqref="B11:B47">
    <cfRule type="containsBlanks" dxfId="502" priority="89" stopIfTrue="1">
      <formula>LEN(TRIM(B11))=0</formula>
    </cfRule>
    <cfRule type="cellIs" dxfId="501" priority="90" operator="equal">
      <formula>0</formula>
    </cfRule>
    <cfRule type="cellIs" dxfId="500" priority="91" operator="equal">
      <formula>1</formula>
    </cfRule>
    <cfRule type="cellIs" dxfId="499" priority="92" operator="equal">
      <formula>2</formula>
    </cfRule>
    <cfRule type="cellIs" dxfId="498" priority="93" operator="equal">
      <formula>3</formula>
    </cfRule>
  </conditionalFormatting>
  <conditionalFormatting sqref="C11:C47">
    <cfRule type="containsBlanks" dxfId="497" priority="84" stopIfTrue="1">
      <formula>LEN(TRIM(C11))=0</formula>
    </cfRule>
    <cfRule type="cellIs" dxfId="496" priority="85" operator="equal">
      <formula>0</formula>
    </cfRule>
    <cfRule type="cellIs" dxfId="495" priority="86" operator="equal">
      <formula>1</formula>
    </cfRule>
    <cfRule type="cellIs" dxfId="494" priority="87" operator="equal">
      <formula>2</formula>
    </cfRule>
    <cfRule type="cellIs" dxfId="493" priority="88" operator="equal">
      <formula>3</formula>
    </cfRule>
  </conditionalFormatting>
  <conditionalFormatting sqref="D11:D47">
    <cfRule type="containsBlanks" dxfId="492" priority="79" stopIfTrue="1">
      <formula>LEN(TRIM(D11))=0</formula>
    </cfRule>
    <cfRule type="cellIs" dxfId="491" priority="80" operator="equal">
      <formula>0</formula>
    </cfRule>
    <cfRule type="cellIs" dxfId="490" priority="81" operator="equal">
      <formula>1</formula>
    </cfRule>
    <cfRule type="cellIs" dxfId="489" priority="82" operator="equal">
      <formula>2</formula>
    </cfRule>
    <cfRule type="cellIs" dxfId="488" priority="83" operator="equal">
      <formula>3</formula>
    </cfRule>
  </conditionalFormatting>
  <conditionalFormatting sqref="F11:F47">
    <cfRule type="containsBlanks" dxfId="487" priority="74" stopIfTrue="1">
      <formula>LEN(TRIM(F11))=0</formula>
    </cfRule>
    <cfRule type="cellIs" dxfId="486" priority="75" operator="equal">
      <formula>0</formula>
    </cfRule>
    <cfRule type="cellIs" dxfId="485" priority="76" operator="equal">
      <formula>1</formula>
    </cfRule>
    <cfRule type="cellIs" dxfId="484" priority="77" operator="equal">
      <formula>2</formula>
    </cfRule>
    <cfRule type="cellIs" dxfId="483" priority="78" operator="equal">
      <formula>3</formula>
    </cfRule>
  </conditionalFormatting>
  <conditionalFormatting sqref="Y11:Y47">
    <cfRule type="containsBlanks" dxfId="482" priority="70" stopIfTrue="1">
      <formula>LEN(TRIM(Y11))=0</formula>
    </cfRule>
    <cfRule type="cellIs" dxfId="481" priority="71" operator="equal">
      <formula>0</formula>
    </cfRule>
    <cfRule type="cellIs" dxfId="480" priority="72" operator="equal">
      <formula>1</formula>
    </cfRule>
    <cfRule type="cellIs" dxfId="479" priority="73" operator="equal">
      <formula>2</formula>
    </cfRule>
  </conditionalFormatting>
  <conditionalFormatting sqref="X11:X47">
    <cfRule type="containsBlanks" dxfId="478" priority="66" stopIfTrue="1">
      <formula>LEN(TRIM(X11))=0</formula>
    </cfRule>
    <cfRule type="cellIs" dxfId="477" priority="67" operator="equal">
      <formula>0</formula>
    </cfRule>
    <cfRule type="cellIs" dxfId="476" priority="68" operator="equal">
      <formula>1</formula>
    </cfRule>
    <cfRule type="cellIs" dxfId="475" priority="69" operator="equal">
      <formula>2</formula>
    </cfRule>
  </conditionalFormatting>
  <conditionalFormatting sqref="W11:W47">
    <cfRule type="containsBlanks" dxfId="474" priority="62" stopIfTrue="1">
      <formula>LEN(TRIM(W11))=0</formula>
    </cfRule>
    <cfRule type="cellIs" dxfId="473" priority="63" operator="equal">
      <formula>0</formula>
    </cfRule>
    <cfRule type="cellIs" dxfId="472" priority="64" operator="equal">
      <formula>1</formula>
    </cfRule>
    <cfRule type="cellIs" dxfId="471" priority="65" operator="equal">
      <formula>2</formula>
    </cfRule>
  </conditionalFormatting>
  <conditionalFormatting sqref="V11:V47">
    <cfRule type="containsBlanks" dxfId="470" priority="58" stopIfTrue="1">
      <formula>LEN(TRIM(V11))=0</formula>
    </cfRule>
    <cfRule type="cellIs" dxfId="469" priority="59" operator="equal">
      <formula>0</formula>
    </cfRule>
    <cfRule type="cellIs" dxfId="468" priority="60" operator="equal">
      <formula>1</formula>
    </cfRule>
    <cfRule type="cellIs" dxfId="467" priority="61" operator="equal">
      <formula>2</formula>
    </cfRule>
  </conditionalFormatting>
  <conditionalFormatting sqref="U11:U47">
    <cfRule type="containsBlanks" dxfId="466" priority="54" stopIfTrue="1">
      <formula>LEN(TRIM(U11))=0</formula>
    </cfRule>
    <cfRule type="cellIs" dxfId="465" priority="55" operator="equal">
      <formula>0</formula>
    </cfRule>
    <cfRule type="cellIs" dxfId="464" priority="56" operator="equal">
      <formula>1</formula>
    </cfRule>
    <cfRule type="cellIs" dxfId="463" priority="57" operator="equal">
      <formula>2</formula>
    </cfRule>
  </conditionalFormatting>
  <conditionalFormatting sqref="M11:M47">
    <cfRule type="containsBlanks" dxfId="462" priority="49" stopIfTrue="1">
      <formula>LEN(TRIM(M11))=0</formula>
    </cfRule>
    <cfRule type="cellIs" dxfId="461" priority="50" operator="equal">
      <formula>0</formula>
    </cfRule>
    <cfRule type="cellIs" dxfId="460" priority="51" operator="equal">
      <formula>1</formula>
    </cfRule>
    <cfRule type="cellIs" dxfId="459" priority="52" operator="equal">
      <formula>2</formula>
    </cfRule>
    <cfRule type="cellIs" dxfId="458" priority="53" operator="between">
      <formula>3</formula>
      <formula>4</formula>
    </cfRule>
  </conditionalFormatting>
  <conditionalFormatting sqref="N11:N47">
    <cfRule type="containsBlanks" dxfId="457" priority="44" stopIfTrue="1">
      <formula>LEN(TRIM(N11))=0</formula>
    </cfRule>
    <cfRule type="cellIs" dxfId="456" priority="45" operator="equal">
      <formula>0</formula>
    </cfRule>
    <cfRule type="cellIs" dxfId="455" priority="46" operator="equal">
      <formula>1</formula>
    </cfRule>
    <cfRule type="cellIs" dxfId="454" priority="47" operator="equal">
      <formula>2</formula>
    </cfRule>
    <cfRule type="cellIs" dxfId="453" priority="48" operator="between">
      <formula>3</formula>
      <formula>4</formula>
    </cfRule>
  </conditionalFormatting>
  <conditionalFormatting sqref="O11:O47">
    <cfRule type="containsBlanks" dxfId="452" priority="39" stopIfTrue="1">
      <formula>LEN(TRIM(O11))=0</formula>
    </cfRule>
    <cfRule type="cellIs" dxfId="451" priority="40" operator="equal">
      <formula>0</formula>
    </cfRule>
    <cfRule type="cellIs" dxfId="450" priority="41" operator="equal">
      <formula>1</formula>
    </cfRule>
    <cfRule type="cellIs" dxfId="449" priority="42" operator="equal">
      <formula>2</formula>
    </cfRule>
    <cfRule type="cellIs" dxfId="448" priority="43" operator="between">
      <formula>3</formula>
      <formula>4</formula>
    </cfRule>
  </conditionalFormatting>
  <conditionalFormatting sqref="E11:E47">
    <cfRule type="containsBlanks" dxfId="447" priority="36" stopIfTrue="1">
      <formula>LEN(TRIM(E11))=0</formula>
    </cfRule>
    <cfRule type="cellIs" dxfId="446" priority="37" operator="equal">
      <formula>0</formula>
    </cfRule>
    <cfRule type="cellIs" dxfId="445" priority="38" operator="equal">
      <formula>1</formula>
    </cfRule>
  </conditionalFormatting>
  <conditionalFormatting sqref="G11:G47">
    <cfRule type="containsBlanks" dxfId="444" priority="33" stopIfTrue="1">
      <formula>LEN(TRIM(G11))=0</formula>
    </cfRule>
    <cfRule type="cellIs" dxfId="443" priority="34" operator="equal">
      <formula>0</formula>
    </cfRule>
    <cfRule type="cellIs" dxfId="442" priority="35" operator="equal">
      <formula>1</formula>
    </cfRule>
  </conditionalFormatting>
  <conditionalFormatting sqref="H11:H47">
    <cfRule type="containsBlanks" dxfId="441" priority="30" stopIfTrue="1">
      <formula>LEN(TRIM(H11))=0</formula>
    </cfRule>
    <cfRule type="cellIs" dxfId="440" priority="31" operator="equal">
      <formula>0</formula>
    </cfRule>
    <cfRule type="cellIs" dxfId="439" priority="32" operator="equal">
      <formula>1</formula>
    </cfRule>
  </conditionalFormatting>
  <conditionalFormatting sqref="I11:I47">
    <cfRule type="containsBlanks" dxfId="438" priority="27" stopIfTrue="1">
      <formula>LEN(TRIM(I11))=0</formula>
    </cfRule>
    <cfRule type="cellIs" dxfId="437" priority="28" operator="equal">
      <formula>0</formula>
    </cfRule>
    <cfRule type="cellIs" dxfId="436" priority="29" operator="equal">
      <formula>1</formula>
    </cfRule>
  </conditionalFormatting>
  <conditionalFormatting sqref="J11:J47">
    <cfRule type="containsBlanks" dxfId="435" priority="24" stopIfTrue="1">
      <formula>LEN(TRIM(J11))=0</formula>
    </cfRule>
    <cfRule type="cellIs" dxfId="434" priority="25" operator="equal">
      <formula>0</formula>
    </cfRule>
    <cfRule type="cellIs" dxfId="433" priority="26" operator="equal">
      <formula>1</formula>
    </cfRule>
  </conditionalFormatting>
  <conditionalFormatting sqref="K11:K47">
    <cfRule type="containsBlanks" dxfId="432" priority="21" stopIfTrue="1">
      <formula>LEN(TRIM(K11))=0</formula>
    </cfRule>
    <cfRule type="cellIs" dxfId="431" priority="22" operator="equal">
      <formula>0</formula>
    </cfRule>
    <cfRule type="cellIs" dxfId="430" priority="23" operator="equal">
      <formula>1</formula>
    </cfRule>
  </conditionalFormatting>
  <conditionalFormatting sqref="L11:L47">
    <cfRule type="containsBlanks" dxfId="429" priority="18" stopIfTrue="1">
      <formula>LEN(TRIM(L11))=0</formula>
    </cfRule>
    <cfRule type="cellIs" dxfId="428" priority="19" operator="equal">
      <formula>0</formula>
    </cfRule>
    <cfRule type="cellIs" dxfId="427" priority="20" operator="equal">
      <formula>1</formula>
    </cfRule>
  </conditionalFormatting>
  <conditionalFormatting sqref="P11:P47">
    <cfRule type="containsBlanks" dxfId="426" priority="15" stopIfTrue="1">
      <formula>LEN(TRIM(P11))=0</formula>
    </cfRule>
    <cfRule type="cellIs" dxfId="425" priority="16" operator="equal">
      <formula>0</formula>
    </cfRule>
    <cfRule type="cellIs" dxfId="424" priority="17" operator="equal">
      <formula>1</formula>
    </cfRule>
  </conditionalFormatting>
  <conditionalFormatting sqref="Q11:Q47">
    <cfRule type="containsBlanks" dxfId="423" priority="12" stopIfTrue="1">
      <formula>LEN(TRIM(Q11))=0</formula>
    </cfRule>
    <cfRule type="cellIs" dxfId="422" priority="13" operator="equal">
      <formula>0</formula>
    </cfRule>
    <cfRule type="cellIs" dxfId="421" priority="14" operator="equal">
      <formula>1</formula>
    </cfRule>
  </conditionalFormatting>
  <conditionalFormatting sqref="S11:S47">
    <cfRule type="containsBlanks" dxfId="420" priority="9" stopIfTrue="1">
      <formula>LEN(TRIM(S11))=0</formula>
    </cfRule>
    <cfRule type="cellIs" dxfId="419" priority="10" operator="equal">
      <formula>0</formula>
    </cfRule>
    <cfRule type="cellIs" dxfId="418" priority="11" operator="equal">
      <formula>1</formula>
    </cfRule>
  </conditionalFormatting>
  <conditionalFormatting sqref="T11:T47">
    <cfRule type="containsBlanks" dxfId="417" priority="6" stopIfTrue="1">
      <formula>LEN(TRIM(T11))=0</formula>
    </cfRule>
    <cfRule type="cellIs" dxfId="416" priority="7" operator="equal">
      <formula>0</formula>
    </cfRule>
    <cfRule type="cellIs" dxfId="415" priority="8" operator="equal">
      <formula>1</formula>
    </cfRule>
  </conditionalFormatting>
  <conditionalFormatting sqref="R11:R47">
    <cfRule type="containsBlanks" dxfId="414" priority="1" stopIfTrue="1">
      <formula>LEN(TRIM(R11))=0</formula>
    </cfRule>
    <cfRule type="cellIs" dxfId="413" priority="2" operator="equal">
      <formula>0</formula>
    </cfRule>
    <cfRule type="cellIs" dxfId="412" priority="3" operator="equal">
      <formula>1</formula>
    </cfRule>
    <cfRule type="cellIs" dxfId="411" priority="4" operator="equal">
      <formula>2</formula>
    </cfRule>
    <cfRule type="cellIs" dxfId="410" priority="5" operator="between">
      <formula>3</formula>
      <formula>4</formula>
    </cfRule>
  </conditionalFormatting>
  <dataValidations count="4">
    <dataValidation type="whole" allowBlank="1" showInputMessage="1" showErrorMessage="1" sqref="U11:Y47">
      <formula1>0</formula1>
      <formula2>2</formula2>
    </dataValidation>
    <dataValidation type="whole" allowBlank="1" showInputMessage="1" showErrorMessage="1" sqref="E11:E47 G11:L47 P11:Q47 S11:T47">
      <formula1>0</formula1>
      <formula2>1</formula2>
    </dataValidation>
    <dataValidation type="whole" allowBlank="1" showInputMessage="1" showErrorMessage="1" sqref="B11:D47 F11:F47">
      <formula1>0</formula1>
      <formula2>3</formula2>
    </dataValidation>
    <dataValidation type="whole" allowBlank="1" showInputMessage="1" showErrorMessage="1" sqref="M11:O47 R11:R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GR4 U1 Pre</vt:lpstr>
      <vt:lpstr>GR4 U1 CP1</vt:lpstr>
      <vt:lpstr>GR4 U1 Post</vt:lpstr>
      <vt:lpstr>GR4 U2 Pre</vt:lpstr>
      <vt:lpstr>GR4 U2 CP1</vt:lpstr>
      <vt:lpstr>GR4 U2 CP2</vt:lpstr>
      <vt:lpstr>GR4 U2 WS1</vt:lpstr>
      <vt:lpstr>GR4 U2 Post</vt:lpstr>
      <vt:lpstr>GR4 U3 Pre</vt:lpstr>
      <vt:lpstr>GR4 U3 CP1</vt:lpstr>
      <vt:lpstr>GR4 U3 CP2</vt:lpstr>
      <vt:lpstr>GR4 U3 Post</vt:lpstr>
      <vt:lpstr>GR4 U4 Pre</vt:lpstr>
      <vt:lpstr>GR4 U4 WS1</vt:lpstr>
      <vt:lpstr>GR4 U4 CP1</vt:lpstr>
      <vt:lpstr>GR4 U4 WS2</vt:lpstr>
      <vt:lpstr>GR4 U4 CP2</vt:lpstr>
      <vt:lpstr>GR4 U4 Post</vt:lpstr>
    </vt:vector>
  </TitlesOfParts>
  <Company>MLC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R</dc:creator>
  <cp:lastModifiedBy>Dixie</cp:lastModifiedBy>
  <dcterms:created xsi:type="dcterms:W3CDTF">2014-05-05T18:54:03Z</dcterms:created>
  <dcterms:modified xsi:type="dcterms:W3CDTF">2016-02-03T22:03:11Z</dcterms:modified>
</cp:coreProperties>
</file>