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80" yWindow="60" windowWidth="25520" windowHeight="15060" tabRatio="500" firstSheet="4" activeTab="8"/>
  </bookViews>
  <sheets>
    <sheet name="GR4 U5 Pre" sheetId="29" r:id="rId1"/>
    <sheet name="GR4 U5 CP1" sheetId="35" r:id="rId2"/>
    <sheet name="GR4 U5 WS1" sheetId="30" r:id="rId3"/>
    <sheet name="GR4 U5 CP2" sheetId="31" r:id="rId4"/>
    <sheet name="GR4 U5 Post" sheetId="36" r:id="rId5"/>
    <sheet name="GR4 U6 Pre" sheetId="37" r:id="rId6"/>
    <sheet name="GR4 U6 WS1" sheetId="38" r:id="rId7"/>
    <sheet name="GR4 U6 CP1" sheetId="39" r:id="rId8"/>
    <sheet name="GR4 U6 Post" sheetId="40" r:id="rId9"/>
    <sheet name="GR4 U7 Pre" sheetId="41" r:id="rId10"/>
    <sheet name="GR4 U7 CP1" sheetId="43" r:id="rId11"/>
    <sheet name="GR4 U7 CP2" sheetId="42" r:id="rId12"/>
    <sheet name="GR4 U7 Post" sheetId="44" r:id="rId1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7" i="44" l="1"/>
  <c r="Q46" i="44"/>
  <c r="Q45" i="44"/>
  <c r="Q44" i="44"/>
  <c r="Q43" i="44"/>
  <c r="Q42" i="44"/>
  <c r="Q41" i="44"/>
  <c r="Q40" i="44"/>
  <c r="Q39" i="44"/>
  <c r="Q38" i="44"/>
  <c r="Q37" i="44"/>
  <c r="Q36" i="44"/>
  <c r="Q35" i="44"/>
  <c r="Q34" i="44"/>
  <c r="Q33" i="44"/>
  <c r="Q32" i="44"/>
  <c r="Q31" i="44"/>
  <c r="Q30" i="44"/>
  <c r="Q29" i="44"/>
  <c r="Q28" i="44"/>
  <c r="Q27" i="44"/>
  <c r="Q26" i="44"/>
  <c r="Q25" i="44"/>
  <c r="Q24" i="44"/>
  <c r="Q23" i="44"/>
  <c r="Q22" i="44"/>
  <c r="Q21" i="44"/>
  <c r="Q20" i="44"/>
  <c r="Q19" i="44"/>
  <c r="Q18" i="44"/>
  <c r="Q17" i="44"/>
  <c r="Q16" i="44"/>
  <c r="Q15" i="44"/>
  <c r="Q14" i="44"/>
  <c r="Q13" i="44"/>
  <c r="Q12" i="44"/>
  <c r="Q11" i="44"/>
  <c r="J12" i="42"/>
  <c r="J13" i="42"/>
  <c r="J14" i="42"/>
  <c r="J15" i="42"/>
  <c r="J16" i="42"/>
  <c r="J17" i="42"/>
  <c r="J18" i="42"/>
  <c r="J19" i="42"/>
  <c r="J20" i="42"/>
  <c r="J21" i="42"/>
  <c r="J22" i="42"/>
  <c r="J23" i="42"/>
  <c r="J24" i="42"/>
  <c r="J25" i="42"/>
  <c r="J26" i="42"/>
  <c r="J27" i="42"/>
  <c r="J28" i="42"/>
  <c r="J29" i="42"/>
  <c r="J30" i="42"/>
  <c r="J31" i="42"/>
  <c r="J32" i="42"/>
  <c r="J33" i="42"/>
  <c r="J34" i="42"/>
  <c r="J35" i="42"/>
  <c r="J36" i="42"/>
  <c r="J37" i="42"/>
  <c r="J38" i="42"/>
  <c r="J39" i="42"/>
  <c r="J40" i="42"/>
  <c r="J41" i="42"/>
  <c r="J42" i="42"/>
  <c r="J43" i="42"/>
  <c r="J44" i="42"/>
  <c r="J45" i="42"/>
  <c r="J46" i="42"/>
  <c r="J47" i="42"/>
  <c r="J11" i="42"/>
  <c r="I47" i="43"/>
  <c r="I46" i="43"/>
  <c r="I45" i="43"/>
  <c r="I44" i="43"/>
  <c r="I43" i="43"/>
  <c r="I42" i="43"/>
  <c r="I41" i="43"/>
  <c r="I40" i="43"/>
  <c r="I39" i="43"/>
  <c r="I38" i="43"/>
  <c r="I37" i="43"/>
  <c r="I36" i="43"/>
  <c r="I35" i="43"/>
  <c r="I34" i="43"/>
  <c r="I33" i="43"/>
  <c r="I32" i="43"/>
  <c r="I31" i="43"/>
  <c r="I30" i="43"/>
  <c r="I29" i="43"/>
  <c r="I28" i="43"/>
  <c r="I27" i="43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Q12" i="41"/>
  <c r="Q13" i="41"/>
  <c r="Q14" i="41"/>
  <c r="Q15" i="41"/>
  <c r="Q16" i="41"/>
  <c r="Q17" i="41"/>
  <c r="Q18" i="41"/>
  <c r="Q19" i="41"/>
  <c r="Q20" i="41"/>
  <c r="Q21" i="41"/>
  <c r="Q22" i="41"/>
  <c r="Q23" i="41"/>
  <c r="Q24" i="41"/>
  <c r="Q25" i="41"/>
  <c r="Q26" i="41"/>
  <c r="Q27" i="41"/>
  <c r="Q28" i="41"/>
  <c r="Q29" i="41"/>
  <c r="Q30" i="41"/>
  <c r="Q31" i="41"/>
  <c r="Q32" i="41"/>
  <c r="Q33" i="41"/>
  <c r="Q34" i="41"/>
  <c r="Q35" i="41"/>
  <c r="Q36" i="41"/>
  <c r="Q37" i="41"/>
  <c r="Q38" i="41"/>
  <c r="Q39" i="41"/>
  <c r="Q40" i="41"/>
  <c r="Q41" i="41"/>
  <c r="Q42" i="41"/>
  <c r="Q43" i="41"/>
  <c r="Q44" i="41"/>
  <c r="Q45" i="41"/>
  <c r="Q46" i="41"/>
  <c r="Q47" i="41"/>
  <c r="Q11" i="41"/>
  <c r="O47" i="40"/>
  <c r="O46" i="40"/>
  <c r="O45" i="40"/>
  <c r="O44" i="40"/>
  <c r="O43" i="40"/>
  <c r="O42" i="40"/>
  <c r="O41" i="40"/>
  <c r="O40" i="40"/>
  <c r="O39" i="40"/>
  <c r="O38" i="40"/>
  <c r="O37" i="40"/>
  <c r="O36" i="40"/>
  <c r="O35" i="40"/>
  <c r="O34" i="40"/>
  <c r="O33" i="40"/>
  <c r="O32" i="40"/>
  <c r="O31" i="40"/>
  <c r="O30" i="40"/>
  <c r="O29" i="40"/>
  <c r="O28" i="40"/>
  <c r="O27" i="40"/>
  <c r="O26" i="40"/>
  <c r="O25" i="40"/>
  <c r="O24" i="40"/>
  <c r="O23" i="40"/>
  <c r="O22" i="40"/>
  <c r="O21" i="40"/>
  <c r="O20" i="40"/>
  <c r="O19" i="40"/>
  <c r="O18" i="40"/>
  <c r="O17" i="40"/>
  <c r="O16" i="40"/>
  <c r="O15" i="40"/>
  <c r="O14" i="40"/>
  <c r="O13" i="40"/>
  <c r="O12" i="40"/>
  <c r="O11" i="40"/>
  <c r="G12" i="39"/>
  <c r="G13" i="39"/>
  <c r="G14" i="39"/>
  <c r="G15" i="39"/>
  <c r="G16" i="39"/>
  <c r="G17" i="39"/>
  <c r="G18" i="39"/>
  <c r="G19" i="39"/>
  <c r="G20" i="39"/>
  <c r="G21" i="39"/>
  <c r="G22" i="39"/>
  <c r="G23" i="39"/>
  <c r="G24" i="39"/>
  <c r="G25" i="39"/>
  <c r="G26" i="39"/>
  <c r="G27" i="39"/>
  <c r="G28" i="39"/>
  <c r="G29" i="39"/>
  <c r="G30" i="39"/>
  <c r="G31" i="39"/>
  <c r="G32" i="39"/>
  <c r="G33" i="39"/>
  <c r="G34" i="39"/>
  <c r="G35" i="39"/>
  <c r="G36" i="39"/>
  <c r="G37" i="39"/>
  <c r="G38" i="39"/>
  <c r="G39" i="39"/>
  <c r="G40" i="39"/>
  <c r="G41" i="39"/>
  <c r="G42" i="39"/>
  <c r="G43" i="39"/>
  <c r="G44" i="39"/>
  <c r="G45" i="39"/>
  <c r="G46" i="39"/>
  <c r="G47" i="39"/>
  <c r="G11" i="39"/>
  <c r="F12" i="38"/>
  <c r="F13" i="38"/>
  <c r="F14" i="38"/>
  <c r="F15" i="38"/>
  <c r="F16" i="38"/>
  <c r="F17" i="38"/>
  <c r="F18" i="38"/>
  <c r="F19" i="38"/>
  <c r="F20" i="38"/>
  <c r="F21" i="38"/>
  <c r="F22" i="38"/>
  <c r="F23" i="38"/>
  <c r="F24" i="38"/>
  <c r="F25" i="38"/>
  <c r="F26" i="38"/>
  <c r="F27" i="38"/>
  <c r="F28" i="38"/>
  <c r="F29" i="38"/>
  <c r="F30" i="38"/>
  <c r="F31" i="38"/>
  <c r="F32" i="38"/>
  <c r="F33" i="38"/>
  <c r="F34" i="38"/>
  <c r="F35" i="38"/>
  <c r="F36" i="38"/>
  <c r="F37" i="38"/>
  <c r="F38" i="38"/>
  <c r="F39" i="38"/>
  <c r="F40" i="38"/>
  <c r="F41" i="38"/>
  <c r="F42" i="38"/>
  <c r="F43" i="38"/>
  <c r="F44" i="38"/>
  <c r="F45" i="38"/>
  <c r="F46" i="38"/>
  <c r="F47" i="38"/>
  <c r="F11" i="38"/>
  <c r="O12" i="37"/>
  <c r="O13" i="37"/>
  <c r="O14" i="37"/>
  <c r="O15" i="37"/>
  <c r="O16" i="37"/>
  <c r="O17" i="37"/>
  <c r="O18" i="37"/>
  <c r="O19" i="37"/>
  <c r="O20" i="37"/>
  <c r="O21" i="37"/>
  <c r="O22" i="37"/>
  <c r="O23" i="37"/>
  <c r="O24" i="37"/>
  <c r="O25" i="37"/>
  <c r="O26" i="37"/>
  <c r="O27" i="37"/>
  <c r="O28" i="37"/>
  <c r="O29" i="37"/>
  <c r="O30" i="37"/>
  <c r="O31" i="37"/>
  <c r="O32" i="37"/>
  <c r="O33" i="37"/>
  <c r="O34" i="37"/>
  <c r="O35" i="37"/>
  <c r="O36" i="37"/>
  <c r="O37" i="37"/>
  <c r="O38" i="37"/>
  <c r="O39" i="37"/>
  <c r="O40" i="37"/>
  <c r="O41" i="37"/>
  <c r="O42" i="37"/>
  <c r="O43" i="37"/>
  <c r="O44" i="37"/>
  <c r="O45" i="37"/>
  <c r="O46" i="37"/>
  <c r="O47" i="37"/>
  <c r="O11" i="37"/>
  <c r="S47" i="36"/>
  <c r="S46" i="36"/>
  <c r="S45" i="36"/>
  <c r="S44" i="36"/>
  <c r="S43" i="36"/>
  <c r="S42" i="36"/>
  <c r="S41" i="36"/>
  <c r="S40" i="36"/>
  <c r="S39" i="36"/>
  <c r="S38" i="36"/>
  <c r="S37" i="36"/>
  <c r="S36" i="36"/>
  <c r="S35" i="36"/>
  <c r="S34" i="36"/>
  <c r="S33" i="36"/>
  <c r="S32" i="36"/>
  <c r="S31" i="36"/>
  <c r="S30" i="36"/>
  <c r="S29" i="36"/>
  <c r="S28" i="36"/>
  <c r="S27" i="36"/>
  <c r="S26" i="36"/>
  <c r="S25" i="36"/>
  <c r="S24" i="36"/>
  <c r="S23" i="36"/>
  <c r="S22" i="36"/>
  <c r="S21" i="36"/>
  <c r="S20" i="36"/>
  <c r="S19" i="36"/>
  <c r="S18" i="36"/>
  <c r="S17" i="36"/>
  <c r="S16" i="36"/>
  <c r="S15" i="36"/>
  <c r="S14" i="36"/>
  <c r="S13" i="36"/>
  <c r="S12" i="36"/>
  <c r="S11" i="36"/>
  <c r="G12" i="31"/>
  <c r="G13" i="31"/>
  <c r="G14" i="31"/>
  <c r="G15" i="31"/>
  <c r="G16" i="31"/>
  <c r="G17" i="31"/>
  <c r="G18" i="31"/>
  <c r="G19" i="31"/>
  <c r="G20" i="31"/>
  <c r="G21" i="31"/>
  <c r="G22" i="31"/>
  <c r="G23" i="31"/>
  <c r="G24" i="31"/>
  <c r="G25" i="31"/>
  <c r="G26" i="31"/>
  <c r="G27" i="31"/>
  <c r="G28" i="31"/>
  <c r="G29" i="31"/>
  <c r="G30" i="31"/>
  <c r="G31" i="31"/>
  <c r="G32" i="31"/>
  <c r="G33" i="31"/>
  <c r="G34" i="31"/>
  <c r="G35" i="31"/>
  <c r="G36" i="31"/>
  <c r="G37" i="31"/>
  <c r="G38" i="31"/>
  <c r="G39" i="31"/>
  <c r="G40" i="31"/>
  <c r="G41" i="31"/>
  <c r="G42" i="31"/>
  <c r="G43" i="31"/>
  <c r="G44" i="31"/>
  <c r="G45" i="31"/>
  <c r="G46" i="31"/>
  <c r="G47" i="31"/>
  <c r="G11" i="31"/>
  <c r="I47" i="35"/>
  <c r="I46" i="35"/>
  <c r="I45" i="35"/>
  <c r="I44" i="35"/>
  <c r="I43" i="35"/>
  <c r="I42" i="35"/>
  <c r="I41" i="35"/>
  <c r="I40" i="35"/>
  <c r="I39" i="35"/>
  <c r="I38" i="35"/>
  <c r="I37" i="35"/>
  <c r="I36" i="35"/>
  <c r="I35" i="35"/>
  <c r="I34" i="35"/>
  <c r="I33" i="35"/>
  <c r="I32" i="35"/>
  <c r="I31" i="35"/>
  <c r="I30" i="35"/>
  <c r="I29" i="35"/>
  <c r="I28" i="35"/>
  <c r="I27" i="35"/>
  <c r="I26" i="35"/>
  <c r="I25" i="35"/>
  <c r="I24" i="35"/>
  <c r="I23" i="35"/>
  <c r="I22" i="35"/>
  <c r="I21" i="35"/>
  <c r="I20" i="35"/>
  <c r="I19" i="35"/>
  <c r="I18" i="35"/>
  <c r="I17" i="35"/>
  <c r="I16" i="35"/>
  <c r="I15" i="35"/>
  <c r="I14" i="35"/>
  <c r="I13" i="35"/>
  <c r="I12" i="35"/>
  <c r="I11" i="35"/>
  <c r="F12" i="30"/>
  <c r="F13" i="30"/>
  <c r="F14" i="30"/>
  <c r="F15" i="30"/>
  <c r="F16" i="30"/>
  <c r="F17" i="30"/>
  <c r="F18" i="30"/>
  <c r="F19" i="30"/>
  <c r="F20" i="30"/>
  <c r="F21" i="30"/>
  <c r="F22" i="30"/>
  <c r="F23" i="30"/>
  <c r="F24" i="30"/>
  <c r="F25" i="30"/>
  <c r="F26" i="30"/>
  <c r="F27" i="30"/>
  <c r="F28" i="30"/>
  <c r="F29" i="30"/>
  <c r="F30" i="30"/>
  <c r="F31" i="30"/>
  <c r="F32" i="30"/>
  <c r="F33" i="30"/>
  <c r="F34" i="30"/>
  <c r="F35" i="30"/>
  <c r="F36" i="30"/>
  <c r="F37" i="30"/>
  <c r="F38" i="30"/>
  <c r="F39" i="30"/>
  <c r="F40" i="30"/>
  <c r="F41" i="30"/>
  <c r="F42" i="30"/>
  <c r="F43" i="30"/>
  <c r="F44" i="30"/>
  <c r="F45" i="30"/>
  <c r="F46" i="30"/>
  <c r="F47" i="30"/>
  <c r="F11" i="30"/>
  <c r="S12" i="29"/>
  <c r="S13" i="29"/>
  <c r="S14" i="29"/>
  <c r="S15" i="29"/>
  <c r="S16" i="29"/>
  <c r="S17" i="29"/>
  <c r="S18" i="29"/>
  <c r="S19" i="29"/>
  <c r="S20" i="29"/>
  <c r="S21" i="29"/>
  <c r="S22" i="29"/>
  <c r="S23" i="29"/>
  <c r="S24" i="29"/>
  <c r="S25" i="29"/>
  <c r="S26" i="29"/>
  <c r="S27" i="29"/>
  <c r="S28" i="29"/>
  <c r="S29" i="29"/>
  <c r="S30" i="29"/>
  <c r="S31" i="29"/>
  <c r="S32" i="29"/>
  <c r="S33" i="29"/>
  <c r="S34" i="29"/>
  <c r="S35" i="29"/>
  <c r="S36" i="29"/>
  <c r="S37" i="29"/>
  <c r="S38" i="29"/>
  <c r="S39" i="29"/>
  <c r="S40" i="29"/>
  <c r="S41" i="29"/>
  <c r="S42" i="29"/>
  <c r="S43" i="29"/>
  <c r="S44" i="29"/>
  <c r="S45" i="29"/>
  <c r="S46" i="29"/>
  <c r="S47" i="29"/>
  <c r="S11" i="29"/>
</calcChain>
</file>

<file path=xl/sharedStrings.xml><?xml version="1.0" encoding="utf-8"?>
<sst xmlns="http://schemas.openxmlformats.org/spreadsheetml/2006/main" count="811" uniqueCount="302">
  <si>
    <t>SCHOOL:</t>
  </si>
  <si>
    <t>TEACHER:</t>
  </si>
  <si>
    <t>DATE:</t>
  </si>
  <si>
    <t>Pre-Assessment</t>
  </si>
  <si>
    <t>Items</t>
  </si>
  <si>
    <t>TOTAL</t>
  </si>
  <si>
    <t>SCORE / LEVEL OF PROFICIENCY</t>
  </si>
  <si>
    <t xml:space="preserve">CCSS  &gt; </t>
  </si>
  <si>
    <t xml:space="preserve">
POSSIBLE POINTS &gt;  </t>
  </si>
  <si>
    <t>Student Names</t>
  </si>
  <si>
    <t>0–6</t>
  </si>
  <si>
    <t>0, 1, or 2</t>
  </si>
  <si>
    <t>0, 1, 2, or 3</t>
  </si>
  <si>
    <t>0 or 1</t>
  </si>
  <si>
    <t>0 – 41</t>
  </si>
  <si>
    <t>0–4</t>
  </si>
  <si>
    <t>Post-Assessment</t>
  </si>
  <si>
    <t>Checkpoint</t>
  </si>
  <si>
    <t>1a</t>
  </si>
  <si>
    <t>1b</t>
  </si>
  <si>
    <t>1c</t>
  </si>
  <si>
    <t>6a</t>
  </si>
  <si>
    <t>6b</t>
  </si>
  <si>
    <t>5a</t>
  </si>
  <si>
    <t>5b</t>
  </si>
  <si>
    <t>ITEM  &gt;</t>
  </si>
  <si>
    <t xml:space="preserve">
DESCRIPTION  &gt;</t>
  </si>
  <si>
    <t>4.OA.3</t>
  </si>
  <si>
    <r>
      <rPr>
        <b/>
        <sz val="12"/>
        <color rgb="FF000000"/>
        <rFont val="Arial"/>
      </rPr>
      <t>4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 for each correct answer</t>
    </r>
  </si>
  <si>
    <t>0–7</t>
  </si>
  <si>
    <r>
      <rPr>
        <b/>
        <sz val="12"/>
        <color rgb="FF000000"/>
        <rFont val="Arial"/>
      </rPr>
      <t>6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each correct answer</t>
    </r>
  </si>
  <si>
    <t>5c</t>
  </si>
  <si>
    <t>12a</t>
  </si>
  <si>
    <t>4.NBT.6</t>
  </si>
  <si>
    <t>4.NBT.5</t>
  </si>
  <si>
    <t>4.NBT.5, 4.NBT.6</t>
  </si>
  <si>
    <r>
      <rPr>
        <b/>
        <sz val="12"/>
        <color rgb="FF000000"/>
        <rFont val="Arial"/>
      </rPr>
      <t>2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the correct answer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 for a viable strategy that could lead to the correct answer</t>
    </r>
  </si>
  <si>
    <r>
      <rPr>
        <b/>
        <sz val="12"/>
        <color rgb="FF000000"/>
        <rFont val="Arial"/>
      </rPr>
      <t>1 pt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 for the correct answer</t>
    </r>
  </si>
  <si>
    <r>
      <rPr>
        <b/>
        <sz val="12"/>
        <color rgb="FF000000"/>
        <rFont val="Arial"/>
      </rPr>
      <t>4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each correct answer</t>
    </r>
  </si>
  <si>
    <t>0–5</t>
  </si>
  <si>
    <r>
      <rPr>
        <b/>
        <sz val="12"/>
        <color rgb="FF000000"/>
        <rFont val="Arial"/>
      </rPr>
      <t>7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each correct answer</t>
    </r>
  </si>
  <si>
    <t>4.OA.3, 4.NBT.5, 4.MD.3</t>
  </si>
  <si>
    <t>Work Sample</t>
  </si>
  <si>
    <t>2a</t>
  </si>
  <si>
    <t>2b</t>
  </si>
  <si>
    <t>4.NBT.5, 4.MD.3</t>
  </si>
  <si>
    <t>3a</t>
  </si>
  <si>
    <t>3b</t>
  </si>
  <si>
    <t>4a</t>
  </si>
  <si>
    <t>4b</t>
  </si>
  <si>
    <r>
      <rPr>
        <b/>
        <sz val="12"/>
        <color rgb="FF000000"/>
        <rFont val="Arial"/>
      </rPr>
      <t>1 pt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the correct answer</t>
    </r>
  </si>
  <si>
    <t>1d</t>
  </si>
  <si>
    <t>0 – 16</t>
  </si>
  <si>
    <t>7a</t>
  </si>
  <si>
    <t>7b</t>
  </si>
  <si>
    <r>
      <rPr>
        <b/>
        <sz val="12"/>
        <color rgb="FF000000"/>
        <rFont val="Arial"/>
      </rPr>
      <t>10–39 pts</t>
    </r>
    <r>
      <rPr>
        <sz val="9"/>
        <color rgb="FF000000"/>
        <rFont val="Arial"/>
      </rPr>
      <t xml:space="preserve"> – Working at Tier 1 or Tier 2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0–9 pts</t>
    </r>
    <r>
      <rPr>
        <sz val="9"/>
        <color rgb="FF000000"/>
        <rFont val="Arial"/>
      </rPr>
      <t xml:space="preserve"> –  May need Tier 3 Support</t>
    </r>
  </si>
  <si>
    <t>0 – 39</t>
  </si>
  <si>
    <t>0 – 13</t>
  </si>
  <si>
    <r>
      <rPr>
        <b/>
        <sz val="12"/>
        <color rgb="FF000000"/>
        <rFont val="Arial"/>
      </rPr>
      <t>1 pt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Arial"/>
      </rPr>
      <t>possible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the correct answer</t>
    </r>
  </si>
  <si>
    <r>
      <rPr>
        <b/>
        <sz val="12"/>
        <color rgb="FF000000"/>
        <rFont val="Arial"/>
      </rPr>
      <t>30–39 pts</t>
    </r>
    <r>
      <rPr>
        <sz val="9"/>
        <color rgb="FF000000"/>
        <rFont val="Arial"/>
      </rPr>
      <t xml:space="preserve"> – Meeting Standard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20–29 pts</t>
    </r>
    <r>
      <rPr>
        <sz val="9"/>
        <color rgb="FF000000"/>
        <rFont val="Arial"/>
      </rPr>
      <t xml:space="preserve"> – Approaching Standard
</t>
    </r>
    <r>
      <rPr>
        <b/>
        <sz val="12"/>
        <color rgb="FF000000"/>
        <rFont val="Arial"/>
      </rPr>
      <t>10–19 pts</t>
    </r>
    <r>
      <rPr>
        <sz val="9"/>
        <color rgb="FF000000"/>
        <rFont val="Arial"/>
      </rPr>
      <t xml:space="preserve"> – Strategic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0–9 pts</t>
    </r>
    <r>
      <rPr>
        <sz val="9"/>
        <color rgb="FF000000"/>
        <rFont val="Arial"/>
      </rPr>
      <t xml:space="preserve"> – Intensive</t>
    </r>
  </si>
  <si>
    <t>Bridges Gr 4 Unit 5 Pre-Assessment</t>
  </si>
  <si>
    <t>Bridges Gr 4 Unit 5 Post-Assessment</t>
  </si>
  <si>
    <t>1e</t>
  </si>
  <si>
    <t>1f</t>
  </si>
  <si>
    <t>5d</t>
  </si>
  <si>
    <r>
      <rPr>
        <b/>
        <sz val="12"/>
        <color rgb="FF000000"/>
        <rFont val="Arial"/>
      </rPr>
      <t>3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each shape or set of shapes
colored in with complete accuracy</t>
    </r>
  </si>
  <si>
    <r>
      <rPr>
        <b/>
        <sz val="12"/>
        <color rgb="FF000000"/>
        <rFont val="Arial"/>
      </rPr>
      <t>3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the correct answer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 for labeling the answer with the correct units
</t>
    </r>
    <r>
      <rPr>
        <b/>
        <sz val="12"/>
        <color rgb="FF000000"/>
        <rFont val="Arial"/>
      </rPr>
      <t xml:space="preserve">1 pt </t>
    </r>
    <r>
      <rPr>
        <sz val="9"/>
        <color rgb="FF000000"/>
        <rFont val="Arial"/>
      </rPr>
      <t>– for work that could lead to the correct answer (1 minor arithmetic error allowed)</t>
    </r>
  </si>
  <si>
    <t>4.NBT.4, 4.MD.3</t>
  </si>
  <si>
    <t>4.MD.3</t>
  </si>
  <si>
    <t>4.G.2</t>
  </si>
  <si>
    <t>4.G.1, 4.G.2</t>
  </si>
  <si>
    <t>4.MD.7</t>
  </si>
  <si>
    <t>4.MD.6</t>
  </si>
  <si>
    <t>4.G.1, 4.G.3</t>
  </si>
  <si>
    <t>4.G.1</t>
  </si>
  <si>
    <r>
      <rPr>
        <b/>
        <sz val="12"/>
        <color rgb="FF000000"/>
        <rFont val="Arial"/>
      </rPr>
      <t>7–25 pts</t>
    </r>
    <r>
      <rPr>
        <sz val="9"/>
        <color rgb="FF000000"/>
        <rFont val="Arial"/>
      </rPr>
      <t xml:space="preserve"> – Working at Tier 1 or Tier 2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0–6 pts</t>
    </r>
    <r>
      <rPr>
        <sz val="9"/>
        <color rgb="FF000000"/>
        <rFont val="Arial"/>
      </rPr>
      <t xml:space="preserve"> –  May need Tier 3 Support</t>
    </r>
  </si>
  <si>
    <t>0 – 25</t>
  </si>
  <si>
    <t>1a–f</t>
  </si>
  <si>
    <t>2a–d</t>
  </si>
  <si>
    <t>Bridges Gr 4 Unit 5 Checkpoint 1: Angles</t>
  </si>
  <si>
    <t>4.MD.5, 4.G.1</t>
  </si>
  <si>
    <t>4.MD.7, 4.G.1</t>
  </si>
  <si>
    <t>4.MD.6, 4.G.1</t>
  </si>
  <si>
    <t>4.MD.6, 4.MD.7, 4.G.1</t>
  </si>
  <si>
    <r>
      <rPr>
        <b/>
        <sz val="12"/>
        <color rgb="FF000000"/>
        <rFont val="Arial"/>
      </rPr>
      <t>3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the correct answer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making a labeled sketch that
clearly illustrates the problem and its solution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using numbers to represent the problem and its solution</t>
    </r>
  </si>
  <si>
    <t>Bridges Gr 4 Unit 5 Work Sample 1: Lines &amp; Angles</t>
  </si>
  <si>
    <t>0 – 19</t>
  </si>
  <si>
    <r>
      <rPr>
        <b/>
        <sz val="12"/>
        <color rgb="FF000000"/>
        <rFont val="Arial"/>
      </rPr>
      <t>4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1/2 pt</t>
    </r>
    <r>
      <rPr>
        <sz val="9"/>
        <color rgb="FF000000"/>
        <rFont val="Arial"/>
      </rPr>
      <t xml:space="preserve"> – for each correct answer</t>
    </r>
  </si>
  <si>
    <t>0–2 (by 0.5)</t>
  </si>
  <si>
    <t>0–4 (by 0.5)</t>
  </si>
  <si>
    <r>
      <rPr>
        <b/>
        <sz val="12"/>
        <color rgb="FF000000"/>
        <rFont val="Arial"/>
      </rPr>
      <t>14.5–19 pts</t>
    </r>
    <r>
      <rPr>
        <sz val="9"/>
        <color rgb="FF000000"/>
        <rFont val="Arial"/>
      </rPr>
      <t xml:space="preserve"> – Meeting Standard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9.5–14 pts</t>
    </r>
    <r>
      <rPr>
        <sz val="9"/>
        <color rgb="FF000000"/>
        <rFont val="Arial"/>
      </rPr>
      <t xml:space="preserve"> – Approaching Standard
</t>
    </r>
    <r>
      <rPr>
        <b/>
        <sz val="12"/>
        <color rgb="FF000000"/>
        <rFont val="Arial"/>
      </rPr>
      <t>5–9 pts</t>
    </r>
    <r>
      <rPr>
        <sz val="9"/>
        <color rgb="FF000000"/>
        <rFont val="Arial"/>
      </rPr>
      <t xml:space="preserve"> – Strategic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0–4.5 pts</t>
    </r>
    <r>
      <rPr>
        <sz val="9"/>
        <color rgb="FF000000"/>
        <rFont val="Arial"/>
      </rPr>
      <t xml:space="preserve"> – Intensive</t>
    </r>
  </si>
  <si>
    <r>
      <rPr>
        <b/>
        <sz val="12"/>
        <color rgb="FF000000"/>
        <rFont val="Arial"/>
      </rPr>
      <t>12–16 pts</t>
    </r>
    <r>
      <rPr>
        <sz val="9"/>
        <color rgb="FF000000"/>
        <rFont val="Arial"/>
      </rPr>
      <t xml:space="preserve"> – Meeting Standard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8–1.51 pts</t>
    </r>
    <r>
      <rPr>
        <sz val="9"/>
        <color rgb="FF000000"/>
        <rFont val="Arial"/>
      </rPr>
      <t xml:space="preserve"> – Approaching Standard
</t>
    </r>
    <r>
      <rPr>
        <b/>
        <sz val="12"/>
        <color rgb="FF000000"/>
        <rFont val="Arial"/>
      </rPr>
      <t>4–7.5 pts</t>
    </r>
    <r>
      <rPr>
        <sz val="9"/>
        <color rgb="FF000000"/>
        <rFont val="Arial"/>
      </rPr>
      <t xml:space="preserve"> – Strategic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0–3.5 pts</t>
    </r>
    <r>
      <rPr>
        <sz val="9"/>
        <color rgb="FF000000"/>
        <rFont val="Arial"/>
      </rPr>
      <t xml:space="preserve"> – Intensive</t>
    </r>
  </si>
  <si>
    <t>1a–d</t>
  </si>
  <si>
    <t>3c</t>
  </si>
  <si>
    <t>4.G.2, 4.G.3</t>
  </si>
  <si>
    <r>
      <rPr>
        <b/>
        <sz val="12"/>
        <color rgb="FF000000"/>
        <rFont val="Arial"/>
      </rPr>
      <t>4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1/2 pt</t>
    </r>
    <r>
      <rPr>
        <sz val="9"/>
        <color rgb="FF000000"/>
        <rFont val="Arial"/>
      </rPr>
      <t xml:space="preserve"> – for each definition that captures the meaning of the term
</t>
    </r>
    <r>
      <rPr>
        <b/>
        <sz val="12"/>
        <color rgb="FF000000"/>
        <rFont val="Arial"/>
      </rPr>
      <t>1/2 pt</t>
    </r>
    <r>
      <rPr>
        <sz val="9"/>
        <color rgb="FF000000"/>
        <rFont val="Arial"/>
      </rPr>
      <t xml:space="preserve"> – for each sketch that shows a reasonably accurate example of the term</t>
    </r>
  </si>
  <si>
    <r>
      <rPr>
        <b/>
        <sz val="12"/>
        <color rgb="FF000000"/>
        <rFont val="Arial"/>
      </rPr>
      <t>12 pts possible</t>
    </r>
    <r>
      <rPr>
        <sz val="9"/>
        <color rgb="FF000000"/>
        <rFont val="Arial"/>
      </rPr>
      <t xml:space="preserve">
(3 pts per item)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identifying the shape correctly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 for identifying the number of lines of symmetry
</t>
    </r>
    <r>
      <rPr>
        <b/>
        <sz val="12"/>
        <color rgb="FF000000"/>
        <rFont val="Arial"/>
      </rPr>
      <t xml:space="preserve">1 pt </t>
    </r>
    <r>
      <rPr>
        <sz val="9"/>
        <color rgb="FF000000"/>
        <rFont val="Arial"/>
      </rPr>
      <t>– for drawing in the line(s) of symmetry accurately</t>
    </r>
  </si>
  <si>
    <r>
      <rPr>
        <b/>
        <sz val="12"/>
        <color rgb="FF000000"/>
        <rFont val="Arial"/>
      </rPr>
      <t>3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the correct answer
</t>
    </r>
    <r>
      <rPr>
        <b/>
        <sz val="12"/>
        <color rgb="FF000000"/>
        <rFont val="Arial"/>
      </rPr>
      <t>2 pts</t>
    </r>
    <r>
      <rPr>
        <sz val="9"/>
        <color rgb="FF000000"/>
        <rFont val="Arial"/>
      </rPr>
      <t xml:space="preserve"> –  for a reasonable explanation as to why the labels are correct (award 1 pt. for an explanation that indicates some understanding but isn’t complete)</t>
    </r>
  </si>
  <si>
    <r>
      <rPr>
        <b/>
        <sz val="12"/>
        <color rgb="FF000000"/>
        <rFont val="Arial"/>
      </rPr>
      <t>4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each shape or set of shapes colored in with complete accuracy</t>
    </r>
  </si>
  <si>
    <t>0–12</t>
  </si>
  <si>
    <r>
      <rPr>
        <b/>
        <sz val="12"/>
        <color rgb="FF000000"/>
        <rFont val="Arial"/>
      </rPr>
      <t>18–24 pts</t>
    </r>
    <r>
      <rPr>
        <sz val="9"/>
        <color rgb="FF000000"/>
        <rFont val="Arial"/>
      </rPr>
      <t xml:space="preserve"> – Meeting Standard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12–17.5 pts</t>
    </r>
    <r>
      <rPr>
        <sz val="9"/>
        <color rgb="FF000000"/>
        <rFont val="Arial"/>
      </rPr>
      <t xml:space="preserve"> – Approaching Standard
</t>
    </r>
    <r>
      <rPr>
        <b/>
        <sz val="12"/>
        <color rgb="FF000000"/>
        <rFont val="Arial"/>
      </rPr>
      <t>6–11.5 pts</t>
    </r>
    <r>
      <rPr>
        <sz val="9"/>
        <color rgb="FF000000"/>
        <rFont val="Arial"/>
      </rPr>
      <t xml:space="preserve"> – Strategic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0–5.5 pts</t>
    </r>
    <r>
      <rPr>
        <sz val="9"/>
        <color rgb="FF000000"/>
        <rFont val="Arial"/>
      </rPr>
      <t xml:space="preserve"> – Intensive</t>
    </r>
  </si>
  <si>
    <t>0 – 24</t>
  </si>
  <si>
    <r>
      <rPr>
        <b/>
        <sz val="12"/>
        <color rgb="FF000000"/>
        <rFont val="Arial"/>
      </rPr>
      <t>3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each shape or set of shapes colored in or marked with complete accuracy</t>
    </r>
  </si>
  <si>
    <r>
      <rPr>
        <b/>
        <sz val="12"/>
        <color rgb="FF000000"/>
        <rFont val="Arial"/>
      </rPr>
      <t>19–25 pts</t>
    </r>
    <r>
      <rPr>
        <sz val="9"/>
        <color rgb="FF000000"/>
        <rFont val="Arial"/>
      </rPr>
      <t xml:space="preserve"> – Meeting Standard
</t>
    </r>
    <r>
      <rPr>
        <b/>
        <sz val="12"/>
        <color rgb="FF000000"/>
        <rFont val="Arial"/>
      </rPr>
      <t>13–18 pts</t>
    </r>
    <r>
      <rPr>
        <sz val="9"/>
        <color rgb="FF000000"/>
        <rFont val="Arial"/>
      </rPr>
      <t xml:space="preserve"> – Approaching Standard
</t>
    </r>
    <r>
      <rPr>
        <b/>
        <sz val="12"/>
        <color rgb="FF000000"/>
        <rFont val="Arial"/>
      </rPr>
      <t>7–12 pts</t>
    </r>
    <r>
      <rPr>
        <sz val="9"/>
        <color rgb="FF000000"/>
        <rFont val="Arial"/>
      </rPr>
      <t xml:space="preserve"> – Strategic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0–6 pts</t>
    </r>
    <r>
      <rPr>
        <sz val="9"/>
        <color rgb="FF000000"/>
        <rFont val="Arial"/>
      </rPr>
      <t xml:space="preserve"> – Intensive</t>
    </r>
  </si>
  <si>
    <t>Bridges Gr 4 Unit 6 Pre-Assessment</t>
  </si>
  <si>
    <t>3a–c</t>
  </si>
  <si>
    <t>4a–e</t>
  </si>
  <si>
    <t>8a–c</t>
  </si>
  <si>
    <t>12b–c</t>
  </si>
  <si>
    <t>4.MD.4</t>
  </si>
  <si>
    <t>4.NBT.4, 4.NBT.6, 4.MD.3</t>
  </si>
  <si>
    <t>4.NBT.6, 4.MD.3</t>
  </si>
  <si>
    <t>4.OA.3, 4.NBT.6</t>
  </si>
  <si>
    <t>4.OA.3, 4.NBT.4, 4.NBT.5</t>
  </si>
  <si>
    <r>
      <rPr>
        <b/>
        <sz val="12"/>
        <color rgb="FF000000"/>
        <rFont val="Arial"/>
      </rPr>
      <t>2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 for filling in all of the blank array labels accurately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completing the equation by filling in all of the correct numbers</t>
    </r>
  </si>
  <si>
    <r>
      <rPr>
        <b/>
        <sz val="12"/>
        <color rgb="FF000000"/>
        <rFont val="Arial"/>
      </rPr>
      <t>3 pts possible</t>
    </r>
    <r>
      <rPr>
        <sz val="9"/>
        <color rgb="FF000000"/>
        <rFont val="Arial"/>
      </rPr>
      <t xml:space="preserve">
(1 pt per problem)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filling in all of the blanks associated with the problem correctly</t>
    </r>
  </si>
  <si>
    <r>
      <rPr>
        <b/>
        <sz val="12"/>
        <color rgb="FF000000"/>
        <rFont val="Arial"/>
      </rPr>
      <t>5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 for each correct answer</t>
    </r>
  </si>
  <si>
    <r>
      <rPr>
        <b/>
        <sz val="12"/>
        <color rgb="FF000000"/>
        <rFont val="Arial"/>
      </rPr>
      <t>2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 for for the correct answer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a viable strategy on the ratio table (i.e., more sophisticated than skip-counting by 8s up to 256)</t>
    </r>
  </si>
  <si>
    <r>
      <rPr>
        <b/>
        <sz val="12"/>
        <color rgb="FF000000"/>
        <rFont val="Arial"/>
      </rPr>
      <t>2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 for for the correct answer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extending the array provided in a viable way (i.e., in chunks greater than 6×1)</t>
    </r>
  </si>
  <si>
    <r>
      <rPr>
        <b/>
        <sz val="12"/>
        <color rgb="FF000000"/>
        <rFont val="Arial"/>
      </rPr>
      <t>3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 for using the information given in the problem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a viable strategy that could lead to thecorrect answer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the correct answer</t>
    </r>
    <r>
      <rPr>
        <b/>
        <sz val="12"/>
        <color rgb="FF000000"/>
        <rFont val="Arial"/>
      </rPr>
      <t/>
    </r>
  </si>
  <si>
    <r>
      <rPr>
        <b/>
        <sz val="12"/>
        <color rgb="FF000000"/>
        <rFont val="Arial"/>
      </rPr>
      <t>4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 for a viable strategy for dividing a 2-digit by a 1-digit number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the correct answer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correctly identifying the best way to handle the remainder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an explanation that demonstrates an understanding of remainders and what they mean</t>
    </r>
  </si>
  <si>
    <r>
      <rPr>
        <b/>
        <sz val="12"/>
        <color rgb="FF000000"/>
        <rFont val="Arial"/>
      </rPr>
      <t>2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 for for the correct answer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a viable strategy (i.e., more sophisticated than
sharing $264 out 1 by 1 into 8 groups)</t>
    </r>
  </si>
  <si>
    <r>
      <rPr>
        <b/>
        <sz val="12"/>
        <color rgb="FF000000"/>
        <rFont val="Arial"/>
      </rPr>
      <t>3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 for a viable strategy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the correct answer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the label feet</t>
    </r>
  </si>
  <si>
    <r>
      <rPr>
        <b/>
        <sz val="12"/>
        <color rgb="FF000000"/>
        <rFont val="Arial"/>
      </rPr>
      <t>3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 for a viable strategy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the correct answer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the label cm</t>
    </r>
  </si>
  <si>
    <r>
      <rPr>
        <b/>
        <sz val="12"/>
        <color rgb="FF000000"/>
        <rFont val="Arial"/>
      </rPr>
      <t>2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 for completing the line plot accurately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entering all the data points accurately</t>
    </r>
  </si>
  <si>
    <r>
      <rPr>
        <b/>
        <sz val="12"/>
        <color rgb="FF000000"/>
        <rFont val="Arial"/>
      </rPr>
      <t>4 pts possible</t>
    </r>
    <r>
      <rPr>
        <sz val="9"/>
        <color rgb="FF000000"/>
        <rFont val="Arial"/>
      </rPr>
      <t xml:space="preserve">
(2 pts pe problem)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 for the correct answer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work that could lead to the correct answer</t>
    </r>
  </si>
  <si>
    <t>Bridges Gr 4 Unit 6 Work Sample 1: Multiplication Problem Strings</t>
  </si>
  <si>
    <t>4NBT.5</t>
  </si>
  <si>
    <r>
      <rPr>
        <b/>
        <sz val="12"/>
        <color rgb="FF000000"/>
        <rFont val="Arial"/>
      </rPr>
      <t>2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correct answer
</t>
    </r>
    <r>
      <rPr>
        <b/>
        <sz val="12"/>
        <color rgb="FF000000"/>
        <rFont val="Arial"/>
      </rPr>
      <t xml:space="preserve">1 pt </t>
    </r>
    <r>
      <rPr>
        <sz val="9"/>
        <color rgb="FF000000"/>
        <rFont val="Arial"/>
      </rPr>
      <t>– for explaining a viable strategy</t>
    </r>
  </si>
  <si>
    <t>0 – 12</t>
  </si>
  <si>
    <r>
      <rPr>
        <b/>
        <sz val="12"/>
        <color rgb="FF000000"/>
        <rFont val="Arial"/>
      </rPr>
      <t>9–12 pts</t>
    </r>
    <r>
      <rPr>
        <sz val="9"/>
        <color rgb="FF000000"/>
        <rFont val="Arial"/>
      </rPr>
      <t xml:space="preserve"> – Meeting Standard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6–8.5 pts</t>
    </r>
    <r>
      <rPr>
        <sz val="9"/>
        <color rgb="FF000000"/>
        <rFont val="Arial"/>
      </rPr>
      <t xml:space="preserve"> – Approaching Standard
</t>
    </r>
    <r>
      <rPr>
        <b/>
        <sz val="12"/>
        <color rgb="FF000000"/>
        <rFont val="Arial"/>
      </rPr>
      <t>3–5.5 pts</t>
    </r>
    <r>
      <rPr>
        <sz val="9"/>
        <color rgb="FF000000"/>
        <rFont val="Arial"/>
      </rPr>
      <t xml:space="preserve"> – Strategic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0–2.5 pts</t>
    </r>
    <r>
      <rPr>
        <sz val="9"/>
        <color rgb="FF000000"/>
        <rFont val="Arial"/>
      </rPr>
      <t xml:space="preserve"> – Intensive</t>
    </r>
  </si>
  <si>
    <r>
      <rPr>
        <b/>
        <sz val="12"/>
        <color rgb="FF000000"/>
        <rFont val="Arial"/>
      </rPr>
      <t>3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a strategy that could lead to the correct answer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 for the correct answer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the label miles</t>
    </r>
  </si>
  <si>
    <r>
      <rPr>
        <b/>
        <sz val="12"/>
        <color rgb="FF000000"/>
        <rFont val="Arial"/>
      </rPr>
      <t>3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a strategy that could lead to the correct answer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 for the correct answer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the label meters</t>
    </r>
  </si>
  <si>
    <r>
      <rPr>
        <b/>
        <sz val="12"/>
        <color rgb="FF000000"/>
        <rFont val="Arial"/>
      </rPr>
      <t>3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completing the array in a manner that demonstrates an
understanding of the model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 for the correct answer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the label feet</t>
    </r>
  </si>
  <si>
    <r>
      <rPr>
        <b/>
        <sz val="12"/>
        <color rgb="FF000000"/>
        <rFont val="Arial"/>
      </rPr>
      <t>2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the correct answer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 for using the ratio table in a manner that demonstrates an understanding of the model</t>
    </r>
  </si>
  <si>
    <r>
      <rPr>
        <b/>
        <sz val="12"/>
        <color rgb="FF000000"/>
        <rFont val="Arial"/>
      </rPr>
      <t>9–12 pts</t>
    </r>
    <r>
      <rPr>
        <sz val="9"/>
        <color rgb="FF000000"/>
        <rFont val="Arial"/>
      </rPr>
      <t xml:space="preserve"> – Meeting Standard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6–8 pts</t>
    </r>
    <r>
      <rPr>
        <sz val="9"/>
        <color rgb="FF000000"/>
        <rFont val="Arial"/>
      </rPr>
      <t xml:space="preserve"> – Approaching Standard
</t>
    </r>
    <r>
      <rPr>
        <b/>
        <sz val="12"/>
        <color rgb="FF000000"/>
        <rFont val="Arial"/>
      </rPr>
      <t>3–5 pts</t>
    </r>
    <r>
      <rPr>
        <sz val="9"/>
        <color rgb="FF000000"/>
        <rFont val="Arial"/>
      </rPr>
      <t xml:space="preserve"> – Strategic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0–2 pts</t>
    </r>
    <r>
      <rPr>
        <sz val="9"/>
        <color rgb="FF000000"/>
        <rFont val="Arial"/>
      </rPr>
      <t xml:space="preserve"> – Intensive</t>
    </r>
  </si>
  <si>
    <t>Bridges Gr 4 Unit 6 Post-Assessment</t>
  </si>
  <si>
    <r>
      <rPr>
        <b/>
        <sz val="12"/>
        <color rgb="FF000000"/>
        <rFont val="Arial"/>
      </rPr>
      <t>2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 for for the correct answer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extending the array provided in a viable way (i.e., in chunks greater than 8×1)</t>
    </r>
  </si>
  <si>
    <r>
      <rPr>
        <b/>
        <sz val="12"/>
        <color rgb="FF000000"/>
        <rFont val="Arial"/>
      </rPr>
      <t>2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 for for the correct answer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a viable strategy on the ratio table (i.e., more sophisticated than skip-counting by 9s up to 288)</t>
    </r>
  </si>
  <si>
    <t>9a–c</t>
  </si>
  <si>
    <r>
      <rPr>
        <b/>
        <sz val="12"/>
        <color rgb="FF000000"/>
        <rFont val="Arial"/>
      </rPr>
      <t>2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 for for the correct answer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a viable strategy (i.e., more sophisticated than
sharing $176 out 1 by 1 into 8 groups)</t>
    </r>
  </si>
  <si>
    <r>
      <rPr>
        <b/>
        <sz val="12"/>
        <color rgb="FF000000"/>
        <rFont val="Arial"/>
      </rPr>
      <t>4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 for a viable strategy for dividing a 3-digit by a 1-digit number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the correct answer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correctly identifying the best way to handle the remainder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an explanation that demonstrates an understanding of remainders and what they mean</t>
    </r>
  </si>
  <si>
    <t>Bridges Gr 4 Unit 7 Pre-Assessment</t>
  </si>
  <si>
    <t>4a–b</t>
  </si>
  <si>
    <t>6c</t>
  </si>
  <si>
    <t>6d</t>
  </si>
  <si>
    <t>8a</t>
  </si>
  <si>
    <t>8b</t>
  </si>
  <si>
    <t>You might expect to see strategies including doubling/halving, double-doubles, overs, and 5 is half of 10, as well as partial products and labeled open arrays. Acceptable strategies do not include the use of repeated addition (e.g., 249 + 249 + 249 + 249).</t>
  </si>
  <si>
    <t>4.OA.5</t>
  </si>
  <si>
    <t>4.OA.2, 4.OA.5</t>
  </si>
  <si>
    <t>4.OA.5, 4.NBT.5</t>
  </si>
  <si>
    <t>4.OA.3, 4.NBT.5</t>
  </si>
  <si>
    <r>
      <rPr>
        <b/>
        <sz val="12"/>
        <color rgb="FF000000"/>
        <rFont val="Arial"/>
      </rPr>
      <t>6 pts possible</t>
    </r>
    <r>
      <rPr>
        <sz val="9"/>
        <color rgb="FF000000"/>
        <rFont val="Arial"/>
      </rPr>
      <t xml:space="preserve">
(2 pts per problem)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the correct answer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 for a viable strategy that could lead to the correct answer</t>
    </r>
  </si>
  <si>
    <r>
      <rPr>
        <b/>
        <sz val="12"/>
        <color rgb="FF000000"/>
        <rFont val="Arial"/>
      </rPr>
      <t>2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the correct answer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 for a viable explanation as to why the answer is not reasonable</t>
    </r>
  </si>
  <si>
    <r>
      <rPr>
        <b/>
        <sz val="12"/>
        <color rgb="FF000000"/>
        <rFont val="Arial"/>
      </rPr>
      <t>1 pt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 for the correct answer
Note: The tiles in the top row of each arrangement do not need to be shaded in.</t>
    </r>
  </si>
  <si>
    <r>
      <rPr>
        <b/>
        <sz val="12"/>
        <color rgb="FF000000"/>
        <rFont val="Arial"/>
      </rPr>
      <t>4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1/2 pt</t>
    </r>
    <r>
      <rPr>
        <sz val="9"/>
        <color rgb="FF000000"/>
        <rFont val="Arial"/>
      </rPr>
      <t xml:space="preserve"> – for each correct output number</t>
    </r>
  </si>
  <si>
    <r>
      <rPr>
        <b/>
        <sz val="12"/>
        <color rgb="FF000000"/>
        <rFont val="Arial"/>
      </rPr>
      <t>2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each relevant and accurate
observation</t>
    </r>
  </si>
  <si>
    <t>2c</t>
  </si>
  <si>
    <r>
      <rPr>
        <b/>
        <sz val="12"/>
        <color rgb="FF000000"/>
        <rFont val="Arial"/>
      </rPr>
      <t>2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each relevant and accurate observation</t>
    </r>
  </si>
  <si>
    <r>
      <rPr>
        <b/>
        <sz val="12"/>
        <color rgb="FF000000"/>
        <rFont val="Arial"/>
      </rPr>
      <t>10–13 pts</t>
    </r>
    <r>
      <rPr>
        <sz val="9"/>
        <color rgb="FF000000"/>
        <rFont val="Arial"/>
      </rPr>
      <t xml:space="preserve"> – Meeting Standard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6.5–9.5 pts</t>
    </r>
    <r>
      <rPr>
        <sz val="9"/>
        <color rgb="FF000000"/>
        <rFont val="Arial"/>
      </rPr>
      <t xml:space="preserve"> – Approaching Standard
</t>
    </r>
    <r>
      <rPr>
        <b/>
        <sz val="12"/>
        <color rgb="FF000000"/>
        <rFont val="Arial"/>
      </rPr>
      <t>3.5–6 pts</t>
    </r>
    <r>
      <rPr>
        <sz val="9"/>
        <color rgb="FF000000"/>
        <rFont val="Arial"/>
      </rPr>
      <t xml:space="preserve"> – Strategic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0–3 pts</t>
    </r>
    <r>
      <rPr>
        <sz val="9"/>
        <color rgb="FF000000"/>
        <rFont val="Arial"/>
      </rPr>
      <t xml:space="preserve"> – Intensive</t>
    </r>
  </si>
  <si>
    <t>4c</t>
  </si>
  <si>
    <t>You might expect to see strategies including doubling/halving, overs, and 5 is half of 10, as well as partial products and labeled open arrays. Acceptable strategies do not include the use of repeated addition (i.e., 24 + 24 + 24 + 24 + 24 + 24).</t>
  </si>
  <si>
    <r>
      <rPr>
        <b/>
        <sz val="12"/>
        <color rgb="FF000000"/>
        <rFont val="Arial"/>
      </rPr>
      <t>2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the correct answer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 for a viable explanation as to why 100 is not the best estimate</t>
    </r>
  </si>
  <si>
    <r>
      <rPr>
        <b/>
        <sz val="12"/>
        <color rgb="FF000000"/>
        <rFont val="Arial"/>
      </rPr>
      <t>17–22 pts</t>
    </r>
    <r>
      <rPr>
        <sz val="9"/>
        <color rgb="FF000000"/>
        <rFont val="Arial"/>
      </rPr>
      <t xml:space="preserve"> – Meeting Standard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11–16 pts</t>
    </r>
    <r>
      <rPr>
        <sz val="9"/>
        <color rgb="FF000000"/>
        <rFont val="Arial"/>
      </rPr>
      <t xml:space="preserve"> – Approaching Standard
</t>
    </r>
    <r>
      <rPr>
        <b/>
        <sz val="12"/>
        <color rgb="FF000000"/>
        <rFont val="Arial"/>
      </rPr>
      <t>6–10 pts</t>
    </r>
    <r>
      <rPr>
        <sz val="9"/>
        <color rgb="FF000000"/>
        <rFont val="Arial"/>
      </rPr>
      <t xml:space="preserve"> – Strategic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0–5 pts</t>
    </r>
    <r>
      <rPr>
        <sz val="9"/>
        <color rgb="FF000000"/>
        <rFont val="Arial"/>
      </rPr>
      <t xml:space="preserve"> – Intensive</t>
    </r>
  </si>
  <si>
    <t>0 – 22</t>
  </si>
  <si>
    <t>Bridges Gr 4 Unit 7 Post-Assessment</t>
  </si>
  <si>
    <r>
      <rPr>
        <b/>
        <sz val="12"/>
        <color rgb="FF000000"/>
        <rFont val="Arial"/>
      </rPr>
      <t>4 pts possible</t>
    </r>
    <r>
      <rPr>
        <sz val="9"/>
        <color rgb="FF000000"/>
        <rFont val="Arial"/>
      </rPr>
      <t xml:space="preserve">
(2 pts per problem)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the correct choice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 for a sensible explanation for the choice</t>
    </r>
  </si>
  <si>
    <t>You might expect to see strategies including doubling/halving, double-doubles, overs, and 5 is half of 10, as well as partial products and labeled open arrays. Acceptable strategies do not include the use of repeated addition (e.g., 449 + 449 + 449 + 449).</t>
  </si>
  <si>
    <r>
      <rPr>
        <b/>
        <sz val="12"/>
        <color rgb="FF000000"/>
        <rFont val="Arial"/>
      </rPr>
      <t>31–41 pts</t>
    </r>
    <r>
      <rPr>
        <sz val="9"/>
        <color rgb="FF000000"/>
        <rFont val="Arial"/>
      </rPr>
      <t xml:space="preserve"> – Meeting Standard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20.5–30.5 pts</t>
    </r>
    <r>
      <rPr>
        <sz val="9"/>
        <color rgb="FF000000"/>
        <rFont val="Arial"/>
      </rPr>
      <t xml:space="preserve"> – Approaching Standard
</t>
    </r>
    <r>
      <rPr>
        <b/>
        <sz val="12"/>
        <color rgb="FF000000"/>
        <rFont val="Arial"/>
      </rPr>
      <t>10.5–20 pts</t>
    </r>
    <r>
      <rPr>
        <sz val="9"/>
        <color rgb="FF000000"/>
        <rFont val="Arial"/>
      </rPr>
      <t xml:space="preserve"> – Strategic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0–10 pts</t>
    </r>
    <r>
      <rPr>
        <sz val="9"/>
        <color rgb="FF000000"/>
        <rFont val="Arial"/>
      </rPr>
      <t xml:space="preserve"> – Intensive</t>
    </r>
  </si>
  <si>
    <r>
      <rPr>
        <b/>
        <sz val="12"/>
        <color rgb="FF000000"/>
        <rFont val="Arial"/>
      </rPr>
      <t>10.5–41 pts</t>
    </r>
    <r>
      <rPr>
        <sz val="9"/>
        <color rgb="FF000000"/>
        <rFont val="Arial"/>
      </rPr>
      <t xml:space="preserve"> – Working at Tier 1 or Tier 2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0–10 pts</t>
    </r>
    <r>
      <rPr>
        <sz val="9"/>
        <color rgb="FF000000"/>
        <rFont val="Arial"/>
      </rPr>
      <t xml:space="preserve"> –  May need Tier 3 Support</t>
    </r>
  </si>
  <si>
    <t>Bridges Gr 4 Unit 5 Checkpoint 2: Geometry</t>
  </si>
  <si>
    <t>Bridges Gr 4 Unit 6 Checkpoint 1: Area &amp; Perimeter</t>
  </si>
  <si>
    <t>Bridges Gr 4 Unit 7 Checkpoint 1: Sequences &amp; Patterns</t>
  </si>
  <si>
    <t>Bridges Gr 4 Unit 7 Checkpoint 2: Problems &amp; Equations</t>
  </si>
  <si>
    <r>
      <t xml:space="preserve">Classifies shapes by presence or absence of parallel lines and right angles.
</t>
    </r>
    <r>
      <rPr>
        <i/>
        <sz val="9"/>
        <color rgb="FF000000"/>
        <rFont val="Arial"/>
      </rPr>
      <t>(ans: Yes, Max’s labels are correct. Explanations will vary.)</t>
    </r>
  </si>
  <si>
    <r>
      <t xml:space="preserve">Explains why 2 of the shapes appear in the middle where the two sets overlap.
</t>
    </r>
    <r>
      <rPr>
        <i/>
        <sz val="9"/>
        <color rgb="FF000000"/>
        <rFont val="Arial"/>
      </rPr>
      <t>(Explanations will vary.)</t>
    </r>
  </si>
  <si>
    <r>
      <t xml:space="preserve">Explains why a right triangle won’t fit in either group.
</t>
    </r>
    <r>
      <rPr>
        <i/>
        <sz val="9"/>
        <color rgb="FF000000"/>
        <rFont val="Arial"/>
      </rPr>
      <t>(Explanations will vary.)</t>
    </r>
  </si>
  <si>
    <r>
      <t xml:space="preserve">Identifies the shapes in the collection by coloring them in as instructed.
</t>
    </r>
    <r>
      <rPr>
        <i/>
        <sz val="9"/>
        <color rgb="FF000000"/>
        <rFont val="Arial"/>
      </rPr>
      <t>(ans: See answer key.)</t>
    </r>
  </si>
  <si>
    <r>
      <t xml:space="preserve">Selects the correct formula for finding the area of a rectangle.
</t>
    </r>
    <r>
      <rPr>
        <i/>
        <sz val="9"/>
        <color rgb="FF000000"/>
        <rFont val="Arial"/>
      </rPr>
      <t>(ans: Choice 3: length × width)</t>
    </r>
  </si>
  <si>
    <r>
      <t xml:space="preserve">Uses the formula to find the area of a rectangle. Shows work. Labels answer with the correct units.
</t>
    </r>
    <r>
      <rPr>
        <i/>
        <sz val="9"/>
        <color rgb="FF000000"/>
        <rFont val="Arial"/>
      </rPr>
      <t>(ans: Area = 375 square inches. Work will vary.)</t>
    </r>
  </si>
  <si>
    <r>
      <t xml:space="preserve">Selects the correct formula for finding the perimeter of a rectangle.
</t>
    </r>
    <r>
      <rPr>
        <i/>
        <sz val="9"/>
        <color rgb="FF000000"/>
        <rFont val="Arial"/>
      </rPr>
      <t>(ans: Choice 2: (2×width)+(2×length))</t>
    </r>
  </si>
  <si>
    <r>
      <t xml:space="preserve">Uses the formula to find the perimeter of a rectangle. Shows work. Labelsl answer with correct units.
</t>
    </r>
    <r>
      <rPr>
        <i/>
        <sz val="9"/>
        <color rgb="FF000000"/>
        <rFont val="Arial"/>
      </rPr>
      <t>(ans: Perimeter = 360 centimeters)</t>
    </r>
  </si>
  <si>
    <r>
      <rPr>
        <b/>
        <sz val="12"/>
        <color rgb="FF000000"/>
        <rFont val="Arial"/>
      </rPr>
      <t>1 pt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 for any angle within 5 degrees of 30 degrees</t>
    </r>
  </si>
  <si>
    <r>
      <t xml:space="preserve">Matches the term with the figure.
</t>
    </r>
    <r>
      <rPr>
        <i/>
        <sz val="9"/>
        <color rgb="FF000000"/>
        <rFont val="Arial"/>
      </rPr>
      <t>(ans: ray, obtuse angle, point, acute angle, straight angle, right angle)</t>
    </r>
  </si>
  <si>
    <r>
      <t xml:space="preserve">Sketches 2-D figures with specified types of angles or specified angle measures.
</t>
    </r>
    <r>
      <rPr>
        <i/>
        <sz val="9"/>
        <color rgb="FF000000"/>
        <rFont val="Arial"/>
      </rPr>
      <t>(ans: square, equilateral triangle, hexagon, trapezoid or rhombus)</t>
    </r>
  </si>
  <si>
    <r>
      <t xml:space="preserve">Identifies all the true statements about an acute angle.
</t>
    </r>
    <r>
      <rPr>
        <i/>
        <sz val="9"/>
        <color rgb="FF000000"/>
        <rFont val="Arial"/>
      </rPr>
      <t>(ans: Statements 1, 3, and 4 are all true.)</t>
    </r>
  </si>
  <si>
    <r>
      <t xml:space="preserve">Identifies all the true statements about an obtuse angle.
</t>
    </r>
    <r>
      <rPr>
        <i/>
        <sz val="9"/>
        <color rgb="FF000000"/>
        <rFont val="Arial"/>
      </rPr>
      <t>(ans: Statements 1 and 3 are true.)</t>
    </r>
  </si>
  <si>
    <r>
      <t xml:space="preserve">Uses a protractor to measure an angle.
</t>
    </r>
    <r>
      <rPr>
        <i/>
        <sz val="9"/>
        <color rgb="FF000000"/>
        <rFont val="Arial"/>
      </rPr>
      <t>(ans: 50 degrees)</t>
    </r>
  </si>
  <si>
    <t>Uses a protractor to sketch an angle that
measures 120 degrees.</t>
  </si>
  <si>
    <r>
      <t xml:space="preserve">Adds 2 angle measures. Uses numbers and labeled sketches to prove answer.
</t>
    </r>
    <r>
      <rPr>
        <i/>
        <sz val="9"/>
        <color rgb="FF000000"/>
        <rFont val="Arial"/>
      </rPr>
      <t>(ans: 90 degrees. Work will vary. See answer key.)</t>
    </r>
  </si>
  <si>
    <r>
      <rPr>
        <b/>
        <sz val="12"/>
        <color rgb="FF000000"/>
        <rFont val="Arial"/>
      </rPr>
      <t>2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1/2 pt</t>
    </r>
    <r>
      <rPr>
        <sz val="9"/>
        <color rgb="FF000000"/>
        <rFont val="Arial"/>
      </rPr>
      <t xml:space="preserve"> – for each bubble marked correctly </t>
    </r>
  </si>
  <si>
    <r>
      <t xml:space="preserve">Draws a line segment that is parallel to a given line segment.
</t>
    </r>
    <r>
      <rPr>
        <i/>
        <sz val="9"/>
        <color rgb="FF000000"/>
        <rFont val="Arial"/>
      </rPr>
      <t>(Responses will vary. See answer key.)</t>
    </r>
  </si>
  <si>
    <r>
      <t xml:space="preserve">Draws a line segment that is perpendicular to a given line segment.
</t>
    </r>
    <r>
      <rPr>
        <i/>
        <sz val="9"/>
        <color rgb="FF000000"/>
        <rFont val="Arial"/>
      </rPr>
      <t>(Responses will vary. See answer key.)</t>
    </r>
  </si>
  <si>
    <r>
      <t xml:space="preserve">Identifies acute, obtuse, right, and straight nangles in 2-D figures.
</t>
    </r>
    <r>
      <rPr>
        <i/>
        <sz val="9"/>
        <color rgb="FF000000"/>
        <rFont val="Arial"/>
      </rPr>
      <t>(Responses will vary. See answer key.)</t>
    </r>
  </si>
  <si>
    <r>
      <t xml:space="preserve">Find the unknown angle in a diagram, using addition or subtraction.
</t>
    </r>
    <r>
      <rPr>
        <i/>
        <sz val="9"/>
        <color rgb="FF000000"/>
        <rFont val="Arial"/>
      </rPr>
      <t>(ans: Angle c = 135 degrees)</t>
    </r>
  </si>
  <si>
    <r>
      <t xml:space="preserve">Uses a protractor to measure an angle.
</t>
    </r>
    <r>
      <rPr>
        <i/>
        <sz val="9"/>
        <color rgb="FF000000"/>
        <rFont val="Arial"/>
      </rPr>
      <t>(ans: Angle x = 45 degrees)</t>
    </r>
  </si>
  <si>
    <r>
      <t xml:space="preserve">Finds the unknown angle in a diagram, using addition or subtraction.
</t>
    </r>
    <r>
      <rPr>
        <i/>
        <sz val="9"/>
        <color rgb="FF000000"/>
        <rFont val="Arial"/>
      </rPr>
      <t>(ans: Angle c = 65 degrees)</t>
    </r>
  </si>
  <si>
    <t>Sketches an angle that measures 30 degrees.</t>
  </si>
  <si>
    <r>
      <t xml:space="preserve">Determines the measure of angles.
</t>
    </r>
    <r>
      <rPr>
        <i/>
        <sz val="9"/>
        <color rgb="FF000000"/>
        <rFont val="Arial"/>
      </rPr>
      <t>(ans: 45, 135, 135, 45, 45, 135, 135, 45 - all degrees)</t>
    </r>
  </si>
  <si>
    <r>
      <t>Writes an accurate definition and makes a sketch for the following terms: acute angle, obtuse angle, parallel lines, perpendicular lines.
(</t>
    </r>
    <r>
      <rPr>
        <i/>
        <sz val="9"/>
        <color rgb="FF000000"/>
        <rFont val="Arial"/>
      </rPr>
      <t>Work will vary. See answer key.)</t>
    </r>
  </si>
  <si>
    <r>
      <t xml:space="preserve">Identifies 4 different shapes by their most specific name; tells how many lines of symmetry each shape has, and draws in the lines of symmetry.
</t>
    </r>
    <r>
      <rPr>
        <i/>
        <sz val="9"/>
        <color rgb="FF000000"/>
        <rFont val="Arial"/>
      </rPr>
      <t>(ans: a.right isosceles triangle, 1 line of symmetry; right triangle also acceptable.  
b.rhombus, 2 lines of symmetry; c.pentagon, 1 line of symmetry; d.equilateral triangle, 3 lines of symmetry.)</t>
    </r>
  </si>
  <si>
    <r>
      <t xml:space="preserve">Classifies shapes by presence or absence of parallel lines and right angles.
</t>
    </r>
    <r>
      <rPr>
        <i/>
        <sz val="9"/>
        <color rgb="FF000000"/>
        <rFont val="Arial"/>
      </rPr>
      <t>(ans: Yes, Maria’s labels are correct. Explanations will vary.)</t>
    </r>
  </si>
  <si>
    <r>
      <t xml:space="preserve">Identifies some of the shapes in the collection by coloring them in as instructed.
</t>
    </r>
    <r>
      <rPr>
        <i/>
        <sz val="9"/>
        <color rgb="FF000000"/>
        <rFont val="Arial"/>
      </rPr>
      <t>(ans: See answer key.)</t>
    </r>
  </si>
  <si>
    <r>
      <t xml:space="preserve">Uses a protractor to measure an angle.
</t>
    </r>
    <r>
      <rPr>
        <i/>
        <sz val="9"/>
        <color rgb="FF000000"/>
        <rFont val="Arial"/>
      </rPr>
      <t>(ans: Angle x = 30 degrees)</t>
    </r>
  </si>
  <si>
    <t>4.G.3</t>
  </si>
  <si>
    <t xml:space="preserve">Sketches an angle that measures 50 degrees.
</t>
  </si>
  <si>
    <r>
      <t xml:space="preserve">Classifies shapes by presence or absence of parallel lines and right angles.
</t>
    </r>
    <r>
      <rPr>
        <i/>
        <sz val="9"/>
        <color rgb="FF000000"/>
        <rFont val="Arial"/>
      </rPr>
      <t>(ans: Yes, Kelly’s labels are correct. Explanations will vary.)</t>
    </r>
  </si>
  <si>
    <r>
      <t xml:space="preserve">Explains why 2 of the shapes appear in the middle where the two sets overlap.
</t>
    </r>
    <r>
      <rPr>
        <i/>
        <sz val="9"/>
        <color rgb="FF000000"/>
        <rFont val="Arial"/>
      </rPr>
      <t>(Explanations will vary. See answer key.)</t>
    </r>
  </si>
  <si>
    <r>
      <t xml:space="preserve">Explains why it’s not correct to say that a right triangle won’t fit in either group.
</t>
    </r>
    <r>
      <rPr>
        <i/>
        <sz val="9"/>
        <color rgb="FF000000"/>
        <rFont val="Arial"/>
      </rPr>
      <t>(ans: No. Explanations will vary. See answer key.)</t>
    </r>
  </si>
  <si>
    <r>
      <t xml:space="preserve">Identifies the shapes in the collection by coloring in and marking them as instructed.
</t>
    </r>
    <r>
      <rPr>
        <i/>
        <sz val="9"/>
        <color rgb="FF000000"/>
        <rFont val="Arial"/>
      </rPr>
      <t>(ans: See answer key.)</t>
    </r>
  </si>
  <si>
    <r>
      <t xml:space="preserve">Usees the formula to find the area of a rectangle. Shows work. Labels answer with correct units.
</t>
    </r>
    <r>
      <rPr>
        <i/>
        <sz val="9"/>
        <color rgb="FF000000"/>
        <rFont val="Arial"/>
      </rPr>
      <t>(ans: Area = 210 square inches. Work will vary.)</t>
    </r>
  </si>
  <si>
    <r>
      <t xml:space="preserve">Uses the formula to find the perimeter of a rectangle. Shows work. Labels answer with correct units.
</t>
    </r>
    <r>
      <rPr>
        <i/>
        <sz val="9"/>
        <color rgb="FF000000"/>
        <rFont val="Arial"/>
      </rPr>
      <t>(ans: Perimeter = 312 centimeters)</t>
    </r>
  </si>
  <si>
    <r>
      <rPr>
        <b/>
        <sz val="12"/>
        <color rgb="FF000000"/>
        <rFont val="Arial"/>
      </rPr>
      <t>3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the correct answer
</t>
    </r>
    <r>
      <rPr>
        <b/>
        <sz val="12"/>
        <color rgb="FF000000"/>
        <rFont val="Arial"/>
      </rPr>
      <t>2 pts</t>
    </r>
    <r>
      <rPr>
        <sz val="9"/>
        <color rgb="FF000000"/>
        <rFont val="Arial"/>
      </rPr>
      <t xml:space="preserve"> –  for a reasonable explanation as to why the labels are correct (award 1 pt for an explanation that indicates some understanding but isn’t complete)</t>
    </r>
  </si>
  <si>
    <r>
      <rPr>
        <b/>
        <sz val="12"/>
        <color rgb="FF000000"/>
        <rFont val="Arial"/>
      </rPr>
      <t>1 pt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 for any angle within 5 degrees of 50 degrees</t>
    </r>
  </si>
  <si>
    <r>
      <t xml:space="preserve">Uses a strategy modeled on an array to solve a 2-digit by 2-digit multiplication problem.
</t>
    </r>
    <r>
      <rPr>
        <i/>
        <sz val="9"/>
        <color rgb="FF000000"/>
        <rFont val="Arial"/>
      </rPr>
      <t>(ans: Array Labels: 28, 100, 14;  Equation: 50, 28, 100, 14, 1400)</t>
    </r>
  </si>
  <si>
    <r>
      <t xml:space="preserve">Determines whether multiplication and division equations are true or false.
</t>
    </r>
    <r>
      <rPr>
        <i/>
        <sz val="9"/>
        <color rgb="FF000000"/>
        <rFont val="Arial"/>
      </rPr>
      <t>(ans: False, True, False, True)</t>
    </r>
  </si>
  <si>
    <r>
      <t xml:space="preserve">Uses multiplication to fill in the blanks in arrays, equations, and ratio tables.
</t>
    </r>
    <r>
      <rPr>
        <i/>
        <sz val="9"/>
        <color rgb="FF000000"/>
        <rFont val="Arial"/>
      </rPr>
      <t>(ans: a.16, 80, 16, 15, 240:  b.240, 24, 12, 288;  c.44, 440, 429, 429)</t>
    </r>
  </si>
  <si>
    <r>
      <t xml:space="preserve">Demonstrates understanding of the doubling/halving strategy and the distributive property by filling in missing values in multiplication equations correctly
</t>
    </r>
    <r>
      <rPr>
        <i/>
        <sz val="9"/>
        <color rgb="FF000000"/>
        <rFont val="Arial"/>
      </rPr>
      <t>(ans: 114, 10, 100, 57, 7)</t>
    </r>
  </si>
  <si>
    <r>
      <t xml:space="preserve">Divides a 3-digit number by a 1-digit number based on the relationship between multiplication and division, using a ratio table.
</t>
    </r>
    <r>
      <rPr>
        <i/>
        <sz val="9"/>
        <color rgb="FF000000"/>
        <rFont val="Arial"/>
      </rPr>
      <t>(ans: 256÷8=32, Students’ use of the ratio table will
vary. See answer key.)</t>
    </r>
  </si>
  <si>
    <r>
      <t xml:space="preserve">Divides a 3-digit number by a 1-digit number based on the relationship between multiplication and division, using a rectangular array to illustrate and explain the calculation.
</t>
    </r>
    <r>
      <rPr>
        <i/>
        <sz val="9"/>
        <color rgb="FF000000"/>
        <rFont val="Arial"/>
      </rPr>
      <t>(726÷6=121, Students’ use of the array will vary. See answer key.)</t>
    </r>
  </si>
  <si>
    <r>
      <t xml:space="preserve">Solves a multi-step story problem posed with whole numbers using multiplication, addition, and subtraction.
</t>
    </r>
    <r>
      <rPr>
        <i/>
        <sz val="9"/>
        <color rgb="FF000000"/>
        <rFont val="Arial"/>
      </rPr>
      <t>(ans: 162 more cans. Work will vary.)</t>
    </r>
  </si>
  <si>
    <r>
      <t xml:space="preserve">Solves a division story problem in which the remainder must be interpreted. Chooses the correct interpretation and explains choice.
</t>
    </r>
    <r>
      <rPr>
        <i/>
        <sz val="9"/>
        <color rgb="FF000000"/>
        <rFont val="Arial"/>
      </rPr>
      <t>(ans: a.74÷8=9 r 2 balloons. Work will vary.  b.Choice 1: Leave it as a whole number. c.Explanations will vary.)</t>
    </r>
  </si>
  <si>
    <r>
      <t xml:space="preserve">Solves a division story problem that involves dividing a 3-digit number by a 1-digit number.
</t>
    </r>
    <r>
      <rPr>
        <i/>
        <sz val="9"/>
        <color rgb="FF000000"/>
        <rFont val="Arial"/>
      </rPr>
      <t>(ans: $264÷8=$33. Work will vary.)</t>
    </r>
  </si>
  <si>
    <r>
      <t xml:space="preserve">Finds the unknown dimension of a rectangle given the area and one dimension. Labels answer with the correct units.
</t>
    </r>
    <r>
      <rPr>
        <i/>
        <sz val="9"/>
        <color rgb="FF000000"/>
        <rFont val="Arial"/>
      </rPr>
      <t>(ans: 1,003 feet. Work will vary.)</t>
    </r>
  </si>
  <si>
    <r>
      <t xml:space="preserve">Finds the unknown dimension of a rectangle given the perimeter and the other dimension. Labels answer with the correct units.
</t>
    </r>
    <r>
      <rPr>
        <i/>
        <sz val="9"/>
        <color rgb="FF000000"/>
        <rFont val="Arial"/>
      </rPr>
      <t>(ans: 289 cm. Work will vary.)</t>
    </r>
  </si>
  <si>
    <r>
      <t xml:space="preserve">Completes a line plot to display a data set comprising measurements taken in halves, fourths, and eighths of an inch.
</t>
    </r>
    <r>
      <rPr>
        <i/>
        <sz val="9"/>
        <color rgb="FF000000"/>
        <rFont val="Arial"/>
      </rPr>
      <t>(See answer key.)</t>
    </r>
  </si>
  <si>
    <r>
      <t xml:space="preserve">Solves problems involving addition and subtraction of fractions shown on the line plot.
</t>
    </r>
    <r>
      <rPr>
        <i/>
        <sz val="9"/>
        <color rgb="FF000000"/>
        <rFont val="Arial"/>
      </rPr>
      <t>(ans: b.1 6/8” or 1 3/4”. Work will vary. c.9 2/8” or 9 1/4”. Work will vary.)</t>
    </r>
  </si>
  <si>
    <r>
      <rPr>
        <b/>
        <sz val="12"/>
        <color rgb="FF000000"/>
        <rFont val="Arial"/>
      </rPr>
      <t>3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 for using the information given in the problem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a viable strategy that could lead to the correct answer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the correct answer</t>
    </r>
    <r>
      <rPr>
        <b/>
        <sz val="12"/>
        <color rgb="FF000000"/>
        <rFont val="Arial"/>
      </rPr>
      <t/>
    </r>
  </si>
  <si>
    <r>
      <t xml:space="preserve">Solves a series of related multiplication combinations using strategies.
</t>
    </r>
    <r>
      <rPr>
        <i/>
        <sz val="9"/>
        <color rgb="FF000000"/>
        <rFont val="Arial"/>
      </rPr>
      <t>(ans: 13, 26, 130, 260, 39, 65, 390, 195)</t>
    </r>
  </si>
  <si>
    <r>
      <t xml:space="preserve">Multiplies 23×13 and explains strategy.
</t>
    </r>
    <r>
      <rPr>
        <i/>
        <sz val="9"/>
        <color rgb="FF000000"/>
        <rFont val="Arial"/>
      </rPr>
      <t>(ans: 299. Explanations will vary.)</t>
    </r>
  </si>
  <si>
    <r>
      <t xml:space="preserve">Solves a series of related multiplication combinations using strategies.
</t>
    </r>
    <r>
      <rPr>
        <i/>
        <sz val="9"/>
        <color rgb="FF000000"/>
        <rFont val="Arial"/>
      </rPr>
      <t>(ans: 22, 44, 220, 440, 66, 110, 660, 330)</t>
    </r>
  </si>
  <si>
    <r>
      <t xml:space="preserve">Multiplies 25×22 and explains strategy.
</t>
    </r>
    <r>
      <rPr>
        <i/>
        <sz val="9"/>
        <color rgb="FF000000"/>
        <rFont val="Arial"/>
      </rPr>
      <t>(ans: 550. Explanations will vary.)</t>
    </r>
  </si>
  <si>
    <r>
      <t xml:space="preserve">Uses labeled sketches and equations to model and find the unknown dimension of a rectangle, given the area and one dimension. Labels the answer with the correct units.
</t>
    </r>
    <r>
      <rPr>
        <i/>
        <sz val="9"/>
        <color rgb="FF000000"/>
        <rFont val="Arial"/>
      </rPr>
      <t>(ans: 36 miles. Work will vary. See answer key.)</t>
    </r>
  </si>
  <si>
    <r>
      <t xml:space="preserve">Uses labeled sketches and equations to model and find the unknown dimension of a rectangle, given the perimeter and one dimension.
</t>
    </r>
    <r>
      <rPr>
        <i/>
        <sz val="9"/>
        <color rgb="FF000000"/>
        <rFont val="Arial"/>
      </rPr>
      <t>(ans: 121 meters. Work will vary. See answer key.)</t>
    </r>
  </si>
  <si>
    <r>
      <t xml:space="preserve">Uses a ratio table to divide a 3-digit number by a 1-digit number.
</t>
    </r>
    <r>
      <rPr>
        <i/>
        <sz val="9"/>
        <color rgb="FF000000"/>
        <rFont val="Arial"/>
      </rPr>
      <t>(ans: 65. Work will vary. See answer key.)</t>
    </r>
  </si>
  <si>
    <r>
      <t xml:space="preserve">Uses an array to solve an area-related story problem that involves dividing a 3-digit number by a 1-digit number
</t>
    </r>
    <r>
      <rPr>
        <i/>
        <sz val="9"/>
        <color rgb="FF000000"/>
        <rFont val="Arial"/>
      </rPr>
      <t>(ans: 242 ft. Work will vary. See answer key.)</t>
    </r>
  </si>
  <si>
    <r>
      <t xml:space="preserve">Demonstrates an understanding of the area formula by selecting the correct equation.
</t>
    </r>
    <r>
      <rPr>
        <i/>
        <sz val="9"/>
        <color rgb="FF000000"/>
        <rFont val="Arial"/>
      </rPr>
      <t>(ans: Choice 3: 2,694÷6=449)</t>
    </r>
  </si>
  <si>
    <r>
      <t xml:space="preserve">Uses a strategy modeled on an array to solve a 2-digit by 2-digit multiplication problem.
</t>
    </r>
    <r>
      <rPr>
        <i/>
        <sz val="9"/>
        <color rgb="FF000000"/>
        <rFont val="Arial"/>
      </rPr>
      <t>(ans: Array Labels: 34, 100, 17;  Equation: 50, 34, 100, 17, 1700)</t>
    </r>
  </si>
  <si>
    <r>
      <t xml:space="preserve">Determines whether multiplication and division equations are true or false.
</t>
    </r>
    <r>
      <rPr>
        <i/>
        <sz val="9"/>
        <color rgb="FF000000"/>
        <rFont val="Arial"/>
      </rPr>
      <t>(ans: Treu, True, False, False)</t>
    </r>
  </si>
  <si>
    <r>
      <t xml:space="preserve">Uses multiplication to fill in the blanks in arrays, equations, and ratio tables.
</t>
    </r>
    <r>
      <rPr>
        <i/>
        <sz val="9"/>
        <color rgb="FF000000"/>
        <rFont val="Arial"/>
      </rPr>
      <t>(ans: a.13, 20, 13, 22, 286:  b.330, 165, 33, 15, 495;  c.180, 360, 522, 522)</t>
    </r>
  </si>
  <si>
    <r>
      <t xml:space="preserve">Demonstrates understanding of the doubling/halving strategy and the distributive property by filling in missing values in multiplication equations correctly.
</t>
    </r>
    <r>
      <rPr>
        <i/>
        <sz val="9"/>
        <color rgb="FF000000"/>
        <rFont val="Arial"/>
      </rPr>
      <t>(ans: 76, 52, 100, 47, 6)</t>
    </r>
  </si>
  <si>
    <r>
      <t xml:space="preserve">Divides a 3-digit number by a 1-digit number based on the relationship between multiplication and division, using a ratio table.
</t>
    </r>
    <r>
      <rPr>
        <i/>
        <sz val="9"/>
        <color rgb="FF000000"/>
        <rFont val="Arial"/>
      </rPr>
      <t>(ans: 288÷9=32, Students’ use of the ratio table will
vary. See answer key.)</t>
    </r>
  </si>
  <si>
    <r>
      <t xml:space="preserve">Divides a 3-digit number by a 1-digit number based on the relationship between multiplication and division, using a rectangular array to illustrate and explain the calculation.
</t>
    </r>
    <r>
      <rPr>
        <i/>
        <sz val="9"/>
        <color rgb="FF000000"/>
        <rFont val="Arial"/>
      </rPr>
      <t>(976÷8=122, Students’ use of the array will vary. See answer key.)</t>
    </r>
  </si>
  <si>
    <r>
      <t xml:space="preserve">Solves a multi-step story problem posed with whole numbers using multiplication, addition, and subtraction.
</t>
    </r>
    <r>
      <rPr>
        <i/>
        <sz val="9"/>
        <color rgb="FF000000"/>
        <rFont val="Arial"/>
      </rPr>
      <t>(ans: 124 more bottles of water. Work will vary.)</t>
    </r>
  </si>
  <si>
    <r>
      <t xml:space="preserve">Solves a division story problem that involves dividing a 3-digit number by a 1-digit number.
</t>
    </r>
    <r>
      <rPr>
        <i/>
        <sz val="9"/>
        <color rgb="FF000000"/>
        <rFont val="Arial"/>
      </rPr>
      <t>(ans: $176÷4=$44. Work will vary. See answer key.)</t>
    </r>
  </si>
  <si>
    <r>
      <t xml:space="preserve">Solves a division work problem in which the remainder must be interpreted. Chooses the correct interpretation and explains choice.
</t>
    </r>
    <r>
      <rPr>
        <i/>
        <sz val="9"/>
        <color rgb="FF000000"/>
        <rFont val="Arial"/>
      </rPr>
      <t>(ans: a.$7.00÷4=$1.75. Work will vary..  b.Choice 3: Turned it into a decimal number. c.Explanations will vary.)</t>
    </r>
  </si>
  <si>
    <r>
      <t xml:space="preserve">Finds the unknown dimension of a rectangle given the area and one dimension.
</t>
    </r>
    <r>
      <rPr>
        <i/>
        <sz val="9"/>
        <color rgb="FF000000"/>
        <rFont val="Arial"/>
      </rPr>
      <t>(ans: 1,007 fee. Work will vary.)</t>
    </r>
  </si>
  <si>
    <r>
      <t xml:space="preserve">Finds the unknown dimension of a rectangle given the perimeter and the other
dimension.
</t>
    </r>
    <r>
      <rPr>
        <i/>
        <sz val="9"/>
        <color rgb="FF000000"/>
        <rFont val="Arial"/>
      </rPr>
      <t>(ans: 251 cm. Work will vary.)</t>
    </r>
  </si>
  <si>
    <r>
      <t xml:space="preserve">Solve problems involving addition and subtraction of fractions shown on the line plot.
</t>
    </r>
    <r>
      <rPr>
        <i/>
        <sz val="9"/>
        <color rgb="FF000000"/>
        <rFont val="Arial"/>
      </rPr>
      <t>(ans: b.1 2/8” or 1 1/4”. Work will vary. 
c.13 1/2”. Work will vary.)</t>
    </r>
  </si>
  <si>
    <r>
      <t xml:space="preserve">Uses mental computation to multiply 2-digit numbers by 1-digit numbers, and 2-digit numbers by multiples of 10.
</t>
    </r>
    <r>
      <rPr>
        <i/>
        <sz val="9"/>
        <color rgb="FF000000"/>
        <rFont val="Arial"/>
      </rPr>
      <t>(ans: 120, 280, 400, 2400, 3000, 480, 660)</t>
    </r>
  </si>
  <si>
    <r>
      <t xml:space="preserve">Selects and solves one of 6 different 2-digit multiplication problems correctly. Shows work.
</t>
    </r>
    <r>
      <rPr>
        <i/>
        <sz val="9"/>
        <color rgb="FF000000"/>
        <rFont val="Arial"/>
      </rPr>
      <t>(ans: 168, 195, 506, 598, 1,026, 4,872. Work will vary.)</t>
    </r>
  </si>
  <si>
    <r>
      <t xml:space="preserve">Chooses the best estimate for a multi-digit multiplication combination, and justifies choice.
</t>
    </r>
    <r>
      <rPr>
        <i/>
        <sz val="9"/>
        <color rgb="FF000000"/>
        <rFont val="Arial"/>
      </rPr>
      <t>(ans: a.Choice 2: 150. Explanations will vary.
b.Choice 4: 1,500. Explanations will vary.)</t>
    </r>
  </si>
  <si>
    <r>
      <t xml:space="preserve">Writes an equation with a letter standing for the unknown quantity to represent a multi-step story problem.
</t>
    </r>
    <r>
      <rPr>
        <i/>
        <sz val="9"/>
        <color rgb="FF000000"/>
        <rFont val="Arial"/>
      </rPr>
      <t>(Equations will vary.)</t>
    </r>
  </si>
  <si>
    <r>
      <t xml:space="preserve">Uses estimation to evaluate the reasonableness of an answer to the problem.
</t>
    </r>
    <r>
      <rPr>
        <i/>
        <sz val="9"/>
        <color rgb="FF000000"/>
        <rFont val="Arial"/>
      </rPr>
      <t>(ans: No. Explanations will vary.)</t>
    </r>
  </si>
  <si>
    <r>
      <t xml:space="preserve">Solves a multi-step story problem that involves multiplication and addition. Shows work.
</t>
    </r>
    <r>
      <rPr>
        <i/>
        <sz val="9"/>
        <color rgb="FF000000"/>
        <rFont val="Arial"/>
      </rPr>
      <t>(ans: 1,314 square feet. Work will vary.)</t>
    </r>
  </si>
  <si>
    <r>
      <rPr>
        <b/>
        <sz val="12"/>
        <color rgb="FF000000"/>
        <rFont val="Arial"/>
      </rPr>
      <t>2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the correct answer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 for an explanation that makes effective use of estimation to show why the answer is not reasonable</t>
    </r>
  </si>
  <si>
    <r>
      <t xml:space="preserve">Sketches the 5th and 6th arrangements in a geometric sequence, given the first 4 arrangements.
</t>
    </r>
    <r>
      <rPr>
        <i/>
        <sz val="9"/>
        <color rgb="FF000000"/>
        <rFont val="Arial"/>
      </rPr>
      <t>(ans: See answer key.)</t>
    </r>
  </si>
  <si>
    <r>
      <t xml:space="preserve">Determines how many tiles it would take to build the 20th arrangement in the sequence. Shows work.
</t>
    </r>
    <r>
      <rPr>
        <i/>
        <sz val="9"/>
        <color rgb="FF000000"/>
        <rFont val="Arial"/>
      </rPr>
      <t>(ans: 41 tiles.Work will vary. See answer key.)</t>
    </r>
  </si>
  <si>
    <r>
      <t xml:space="preserve">Determines which arrangement in the sequence requires 55 tiles to build.
</t>
    </r>
    <r>
      <rPr>
        <i/>
        <sz val="9"/>
        <color rgb="FF000000"/>
        <rFont val="Arial"/>
      </rPr>
      <t>(ans: 27th arrangement. Work will vary.)</t>
    </r>
  </si>
  <si>
    <r>
      <t xml:space="preserve">Describes a rule that makes it possible to tell how many tiles it takes to build any arrangement in the sequence.
</t>
    </r>
    <r>
      <rPr>
        <i/>
        <sz val="9"/>
        <color rgb="FF000000"/>
        <rFont val="Arial"/>
      </rPr>
      <t>(Descriptions will vary.)</t>
    </r>
  </si>
  <si>
    <r>
      <t xml:space="preserve">Generates a sequence of numbers using the rule of multiplying by 3 and adding 2.
</t>
    </r>
    <r>
      <rPr>
        <i/>
        <sz val="9"/>
        <color rgb="FF000000"/>
        <rFont val="Arial"/>
      </rPr>
      <t>(ans: 14, 32, 8, 20, 74, 47, 602, 110)</t>
    </r>
  </si>
  <si>
    <r>
      <t xml:space="preserve">Chooses the equation that best represents the rule.
</t>
    </r>
    <r>
      <rPr>
        <i/>
        <sz val="9"/>
        <color rgb="FF000000"/>
        <rFont val="Arial"/>
      </rPr>
      <t>(ans: Choice 2: (input number×3)+2=output number)</t>
    </r>
  </si>
  <si>
    <r>
      <t xml:space="preserve">Generates a sequence of numbers that are each 4 times as much as the input number.
</t>
    </r>
    <r>
      <rPr>
        <i/>
        <sz val="9"/>
        <color rgb="FF000000"/>
        <rFont val="Arial"/>
      </rPr>
      <t>(ans: 60, 80, 100, 120, 140, 160, 180, 200)</t>
    </r>
  </si>
  <si>
    <r>
      <t xml:space="preserve">Describes 2 different patterns in the set of output numbers.
</t>
    </r>
    <r>
      <rPr>
        <i/>
        <sz val="9"/>
        <color rgb="FF000000"/>
        <rFont val="Arial"/>
      </rPr>
      <t>(Observations will vary.)</t>
    </r>
  </si>
  <si>
    <t>* Note for Item 2</t>
  </si>
  <si>
    <r>
      <t xml:space="preserve">Sketches the 5th and 6th arrangements in a geometric sequence, given the first 4 arrangements.
</t>
    </r>
    <r>
      <rPr>
        <i/>
        <sz val="9"/>
        <color rgb="FF000000"/>
        <rFont val="Arial"/>
      </rPr>
      <t>(See answer key.)</t>
    </r>
  </si>
  <si>
    <r>
      <t xml:space="preserve">Determines how many tiles it would take to build the 20th arrangement in the sequence. Shows work.
</t>
    </r>
    <r>
      <rPr>
        <i/>
        <sz val="9"/>
        <color rgb="FF000000"/>
        <rFont val="Arial"/>
      </rPr>
      <t>(ans: 41 tiles. Work will vary. See answer key.)</t>
    </r>
  </si>
  <si>
    <r>
      <t xml:space="preserve">Determines which arrangement in the sequence requires
67 tile to build.
</t>
    </r>
    <r>
      <rPr>
        <i/>
        <sz val="9"/>
        <color rgb="FF000000"/>
        <rFont val="Arial"/>
      </rPr>
      <t>(ans: 33rd arrangement. Work will vary.)</t>
    </r>
  </si>
  <si>
    <r>
      <t xml:space="preserve">Generates a sequence of numbers using the rule of doubling and adding 5.
</t>
    </r>
    <r>
      <rPr>
        <i/>
        <sz val="9"/>
        <color rgb="FF000000"/>
        <rFont val="Arial"/>
      </rPr>
      <t>(ans: 9, 11, 13, 15, 17, 19, 21, 23)</t>
    </r>
  </si>
  <si>
    <r>
      <t xml:space="preserve">Chooses the equation that best represents the rule.
</t>
    </r>
    <r>
      <rPr>
        <i/>
        <sz val="9"/>
        <color rgb="FF000000"/>
        <rFont val="Arial"/>
      </rPr>
      <t>(ans: Choice 1: (input number×2)+5=output number)</t>
    </r>
  </si>
  <si>
    <r>
      <t xml:space="preserve">Describes 2 different patterns in the output numbers.
</t>
    </r>
    <r>
      <rPr>
        <i/>
        <sz val="9"/>
        <color rgb="FF000000"/>
        <rFont val="Arial"/>
      </rPr>
      <t>(Descriptions will vary.)</t>
    </r>
  </si>
  <si>
    <r>
      <t xml:space="preserve">Uses mental computation to multiply 2-digit numbers by 1-digit numbers, and 2-digit numbers by multiples of 10.
</t>
    </r>
    <r>
      <rPr>
        <i/>
        <sz val="9"/>
        <color rgb="FF000000"/>
        <rFont val="Arial"/>
      </rPr>
      <t>(ans: 270, 240, 200, 1800, 4000, 660, 840)</t>
    </r>
  </si>
  <si>
    <r>
      <t xml:space="preserve">Multiplies 2- and 3-digit numbers by 1-digit numbers. Shows work.
</t>
    </r>
    <r>
      <rPr>
        <i/>
        <sz val="9"/>
        <color rgb="FF000000"/>
        <rFont val="Arial"/>
      </rPr>
      <t>(ans: 144, 1300, 1393. Work will vary. *See note below.)</t>
    </r>
  </si>
  <si>
    <r>
      <t xml:space="preserve">Chooses the equation that best represents a multi-step story problem.
</t>
    </r>
    <r>
      <rPr>
        <i/>
        <sz val="9"/>
        <color rgb="FF000000"/>
        <rFont val="Arial"/>
      </rPr>
      <t>(ans: Choice 3: (7×48)÷6=c)</t>
    </r>
  </si>
  <si>
    <r>
      <t xml:space="preserve">Chooses the best estimate for the answer to the multistep story problem.
</t>
    </r>
    <r>
      <rPr>
        <i/>
        <sz val="9"/>
        <color rgb="FF000000"/>
        <rFont val="Arial"/>
      </rPr>
      <t>(ans: Choice 2: 50 crayons)</t>
    </r>
  </si>
  <si>
    <r>
      <t xml:space="preserve">Evaluates the reasonableness of an estimate for the multistep story problem.
</t>
    </r>
    <r>
      <rPr>
        <i/>
        <sz val="9"/>
        <color rgb="FF000000"/>
        <rFont val="Arial"/>
      </rPr>
      <t>(ans: No. Explanations will vary.)</t>
    </r>
  </si>
  <si>
    <r>
      <t xml:space="preserve">Solves a multi-step story problem that involves multiplication and addition. Shows work.
</t>
    </r>
    <r>
      <rPr>
        <i/>
        <sz val="9"/>
        <color rgb="FF000000"/>
        <rFont val="Arial"/>
      </rPr>
      <t>(ans: 186 pencils. Work will vary.)</t>
    </r>
  </si>
  <si>
    <r>
      <t xml:space="preserve">Uses mental computation to multiply 2-digit numbers by
1-digit numbers, and 2-digit numbers by multiples of 10.
</t>
    </r>
    <r>
      <rPr>
        <i/>
        <sz val="9"/>
        <color rgb="FF000000"/>
        <rFont val="Arial"/>
      </rPr>
      <t>(ans: 160, 420, 300, 2400, 4000, 860, 990)</t>
    </r>
  </si>
  <si>
    <r>
      <t xml:space="preserve">Selects and solves one of 6 different 2-digit multiplication problems correctly. Shows work.
</t>
    </r>
    <r>
      <rPr>
        <i/>
        <sz val="9"/>
        <color rgb="FF000000"/>
        <rFont val="Arial"/>
      </rPr>
      <t>(ans: 286, 375, 748, 648, 1,269, 6,324. Work will vary.)</t>
    </r>
  </si>
  <si>
    <r>
      <t xml:space="preserve">Chooses the best estimate for a multi-digit multiplication combination, and justifies choice.
</t>
    </r>
    <r>
      <rPr>
        <i/>
        <sz val="9"/>
        <color rgb="FF000000"/>
        <rFont val="Arial"/>
      </rPr>
      <t>(ans: a.Choice 3: 200. Explanations will vary.
b.Choice 3: 2,000. Explanations will vary.)</t>
    </r>
  </si>
  <si>
    <r>
      <t xml:space="preserve">Solves a multi-step story problem that involves multiplication and addition. Shows work.
</t>
    </r>
    <r>
      <rPr>
        <i/>
        <sz val="9"/>
        <color rgb="FF000000"/>
        <rFont val="Arial"/>
      </rPr>
      <t>(ans: 912 more small beads. Work will vary.)</t>
    </r>
  </si>
  <si>
    <r>
      <t xml:space="preserve">Determines how many tiles it would take to build the 20th arrangement in the sequence. Shows work.
</t>
    </r>
    <r>
      <rPr>
        <i/>
        <sz val="9"/>
        <color rgb="FF000000"/>
        <rFont val="Arial"/>
      </rPr>
      <t>(ans: 39 tiles. Work will vary. See answer key)</t>
    </r>
  </si>
  <si>
    <r>
      <t xml:space="preserve">Determines which arrangement in the sequence requires 63 tiles to build.
</t>
    </r>
    <r>
      <rPr>
        <i/>
        <sz val="9"/>
        <color rgb="FF000000"/>
        <rFont val="Arial"/>
      </rPr>
      <t>(ans: 32nd arrangement. Work will vary.)</t>
    </r>
  </si>
  <si>
    <r>
      <t xml:space="preserve">Generates a sequence of numbers using the rule of multiplying by 4 and subtracting 3.
</t>
    </r>
    <r>
      <rPr>
        <i/>
        <sz val="9"/>
        <color rgb="FF000000"/>
        <rFont val="Arial"/>
      </rPr>
      <t>(ans: 25, 45, 13, 33, 97, 61, 1597, 165)</t>
    </r>
  </si>
  <si>
    <r>
      <t xml:space="preserve">Chooses the equation that best represents the rule.
</t>
    </r>
    <r>
      <rPr>
        <i/>
        <sz val="9"/>
        <color rgb="FF000000"/>
        <rFont val="Arial"/>
      </rPr>
      <t>(ans: Choice 3: (input number×4)–3=output number)</t>
    </r>
  </si>
  <si>
    <r>
      <t xml:space="preserve">Generates a sequence of numbers that are each 5 times as much as the input number.
</t>
    </r>
    <r>
      <rPr>
        <i/>
        <sz val="9"/>
        <color rgb="FF000000"/>
        <rFont val="Arial"/>
      </rPr>
      <t>(ans: 75, 100, 125, 150, 175, 200, 225, 250, 275)</t>
    </r>
  </si>
  <si>
    <r>
      <t xml:space="preserve">Draws a polygon with at least 2 sides perpendicular to each other. Labels one pair of sides that are perpendicular to each other.
</t>
    </r>
    <r>
      <rPr>
        <i/>
        <sz val="9"/>
        <color rgb="FF000000"/>
        <rFont val="Arial"/>
      </rPr>
      <t>(Work will vary. See answer key.)</t>
    </r>
  </si>
  <si>
    <r>
      <t xml:space="preserve">Draws and labels a pentagon with exactly 1 line of symmetry.
</t>
    </r>
    <r>
      <rPr>
        <i/>
        <sz val="9"/>
        <color rgb="FF000000"/>
        <rFont val="Arial"/>
      </rPr>
      <t>(Work will vary. See answer key.)</t>
    </r>
  </si>
  <si>
    <r>
      <t xml:space="preserve">Draws and labels a polygon with exactly 2 lines of symmetry.
</t>
    </r>
    <r>
      <rPr>
        <i/>
        <sz val="9"/>
        <color rgb="FF000000"/>
        <rFont val="Arial"/>
      </rPr>
      <t>(Work will vary. See anwser key.)</t>
    </r>
  </si>
  <si>
    <r>
      <t xml:space="preserve">Draws and labels a polygon with 4 sides and 1 obtuse angle.
</t>
    </r>
    <r>
      <rPr>
        <i/>
        <sz val="9"/>
        <color rgb="FF000000"/>
        <rFont val="Arial"/>
      </rPr>
      <t>(Work will vary. See answer key.)</t>
    </r>
  </si>
  <si>
    <r>
      <t xml:space="preserve">Draws 3 line segments of different lengths that are all 3 parallel to one another.
</t>
    </r>
    <r>
      <rPr>
        <i/>
        <sz val="9"/>
        <color rgb="FF000000"/>
        <rFont val="Arial"/>
      </rPr>
      <t>(Work will vary. See answer key.)</t>
    </r>
  </si>
  <si>
    <r>
      <t xml:space="preserve">Draws a triangle of any sort. Labels each of the angles as acute, obtuse, or right.
</t>
    </r>
    <r>
      <rPr>
        <i/>
        <sz val="9"/>
        <color rgb="FF000000"/>
        <rFont val="Arial"/>
      </rPr>
      <t>(Work will vary. See answer key.)</t>
    </r>
  </si>
  <si>
    <r>
      <t xml:space="preserve">Draws and labels a shape with exactly 1 line of symmetry.
</t>
    </r>
    <r>
      <rPr>
        <i/>
        <sz val="9"/>
        <color rgb="FF000000"/>
        <rFont val="Arial"/>
      </rPr>
      <t>(Work will vary. See answer key.)</t>
    </r>
  </si>
  <si>
    <r>
      <t xml:space="preserve">Draws and labels a shape with 2 acute and 2 obtuse angles.
</t>
    </r>
    <r>
      <rPr>
        <i/>
        <sz val="9"/>
        <color rgb="FF000000"/>
        <rFont val="Arial"/>
      </rPr>
      <t>(Work will vary. See answer key.)</t>
    </r>
  </si>
  <si>
    <r>
      <t xml:space="preserve">Draws and labels a shape with 3 sides and 1 right angle.
</t>
    </r>
    <r>
      <rPr>
        <i/>
        <sz val="9"/>
        <color rgb="FF000000"/>
        <rFont val="Arial"/>
      </rPr>
      <t>(Work will vary. See answer key.)</t>
    </r>
  </si>
  <si>
    <r>
      <t xml:space="preserve">Draws 2 lines that are parallel to each other.
</t>
    </r>
    <r>
      <rPr>
        <i/>
        <sz val="9"/>
        <color rgb="FF000000"/>
        <rFont val="Arial"/>
      </rPr>
      <t>(Work will vary. See answer key.)</t>
    </r>
  </si>
  <si>
    <r>
      <t xml:space="preserve">Draws 2 lines that are perpendicular to each other.
</t>
    </r>
    <r>
      <rPr>
        <i/>
        <sz val="9"/>
        <color rgb="FF000000"/>
        <rFont val="Arial"/>
      </rPr>
      <t>(Work will vary. See answer key.)</t>
    </r>
  </si>
  <si>
    <r>
      <t xml:space="preserve">Draws and labels a quadrilateral with exactly 2 lines of symmetry.
</t>
    </r>
    <r>
      <rPr>
        <i/>
        <sz val="9"/>
        <color rgb="FF000000"/>
        <rFont val="Arial"/>
      </rPr>
      <t>(Work will vary. See answer key.)</t>
    </r>
  </si>
  <si>
    <r>
      <t xml:space="preserve">Multiplies 2- and 3-digit numbers by 1-digit numbers. Shows work.
</t>
    </r>
    <r>
      <rPr>
        <i/>
        <sz val="9"/>
        <color rgb="FF000000"/>
        <rFont val="Arial"/>
      </rPr>
      <t>(ans: 192, 996, 3210. Work will vary. *See note below.)</t>
    </r>
  </si>
  <si>
    <r>
      <t xml:space="preserve">Multiplies 2- and 3-digit numbers by 1-digit numbers. Shows work.
</t>
    </r>
    <r>
      <rPr>
        <i/>
        <sz val="9"/>
        <color rgb="FF000000"/>
        <rFont val="Arial"/>
      </rPr>
      <t>(ans: 306, 1796, 1605. Work will vary. *See note below.)</t>
    </r>
  </si>
  <si>
    <r>
      <rPr>
        <b/>
        <sz val="12"/>
        <color rgb="FF000000"/>
        <rFont val="Arial"/>
      </rPr>
      <t>4 pts possible</t>
    </r>
    <r>
      <rPr>
        <sz val="9"/>
        <color rgb="FF000000"/>
        <rFont val="Arial"/>
      </rPr>
      <t xml:space="preserve">
(2 pts per problem)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 for the correct answer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work that could lead to the correct answer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</si>
</sst>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b/>
      <sz val="10"/>
      <color rgb="FF000000"/>
      <name val="Arial"/>
    </font>
    <font>
      <b/>
      <sz val="24"/>
      <color rgb="FF000000"/>
      <name val="Arial"/>
    </font>
    <font>
      <b/>
      <sz val="18"/>
      <name val="Arial"/>
    </font>
    <font>
      <b/>
      <sz val="18"/>
      <color rgb="FF000000"/>
      <name val="Arial"/>
    </font>
    <font>
      <b/>
      <sz val="12"/>
      <color rgb="FF000000"/>
      <name val="Arial"/>
    </font>
    <font>
      <sz val="9"/>
      <color rgb="FF000000"/>
      <name val="Arial"/>
    </font>
    <font>
      <i/>
      <sz val="9"/>
      <color rgb="FF000000"/>
      <name val="Arial"/>
    </font>
    <font>
      <i/>
      <sz val="10"/>
      <color rgb="FF000000"/>
      <name val="Arial"/>
    </font>
    <font>
      <sz val="12"/>
      <color rgb="FF00000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theme="1"/>
      <name val="Arial"/>
    </font>
    <font>
      <i/>
      <sz val="8"/>
      <color theme="1"/>
      <name val="Arial"/>
    </font>
    <font>
      <sz val="8"/>
      <color theme="1"/>
      <name val="Arial"/>
    </font>
    <font>
      <b/>
      <sz val="24"/>
      <color theme="1"/>
      <name val="Arial"/>
    </font>
    <font>
      <sz val="8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969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92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wrapText="1"/>
    </xf>
    <xf numFmtId="0" fontId="8" fillId="2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wrapText="1"/>
    </xf>
    <xf numFmtId="0" fontId="9" fillId="0" borderId="2" xfId="0" applyFont="1" applyBorder="1" applyAlignment="1" applyProtection="1">
      <alignment horizontal="right" vertical="center"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9" fillId="0" borderId="14" xfId="0" applyFont="1" applyBorder="1" applyAlignment="1" applyProtection="1">
      <alignment horizontal="right" vertical="center" wrapText="1"/>
      <protection locked="0"/>
    </xf>
    <xf numFmtId="0" fontId="9" fillId="0" borderId="15" xfId="0" applyFont="1" applyBorder="1" applyAlignment="1" applyProtection="1">
      <alignment horizontal="right" vertical="center" wrapText="1"/>
      <protection locked="0"/>
    </xf>
    <xf numFmtId="0" fontId="9" fillId="0" borderId="16" xfId="0" applyFont="1" applyBorder="1" applyAlignment="1" applyProtection="1">
      <alignment horizontal="right" vertical="center"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9" fillId="0" borderId="5" xfId="0" applyFont="1" applyBorder="1" applyAlignment="1" applyProtection="1">
      <alignment horizontal="right" vertical="center" wrapText="1"/>
      <protection locked="0"/>
    </xf>
    <xf numFmtId="0" fontId="9" fillId="0" borderId="6" xfId="0" applyFont="1" applyBorder="1" applyAlignment="1" applyProtection="1">
      <alignment horizontal="right" vertical="center" wrapText="1"/>
      <protection locked="0"/>
    </xf>
    <xf numFmtId="0" fontId="9" fillId="0" borderId="7" xfId="0" applyFont="1" applyBorder="1" applyAlignment="1" applyProtection="1">
      <alignment horizontal="right" vertical="center" wrapText="1"/>
      <protection locked="0"/>
    </xf>
    <xf numFmtId="0" fontId="9" fillId="0" borderId="18" xfId="0" applyFont="1" applyBorder="1" applyAlignment="1" applyProtection="1">
      <alignment horizontal="right" vertical="center" wrapText="1"/>
      <protection locked="0"/>
    </xf>
    <xf numFmtId="0" fontId="9" fillId="0" borderId="19" xfId="0" applyFont="1" applyBorder="1" applyAlignment="1" applyProtection="1">
      <alignment horizontal="right" vertical="center" wrapText="1"/>
      <protection locked="0"/>
    </xf>
    <xf numFmtId="0" fontId="0" fillId="0" borderId="20" xfId="0" applyBorder="1" applyAlignment="1" applyProtection="1">
      <alignment vertical="top" wrapText="1"/>
    </xf>
    <xf numFmtId="0" fontId="9" fillId="3" borderId="2" xfId="0" applyFont="1" applyFill="1" applyBorder="1" applyAlignment="1" applyProtection="1">
      <alignment horizontal="right" vertical="center" wrapText="1"/>
      <protection locked="0"/>
    </xf>
    <xf numFmtId="0" fontId="9" fillId="0" borderId="22" xfId="0" applyFont="1" applyBorder="1" applyAlignment="1" applyProtection="1">
      <alignment horizontal="right" vertical="center" wrapText="1"/>
    </xf>
    <xf numFmtId="0" fontId="9" fillId="0" borderId="23" xfId="0" applyFont="1" applyBorder="1" applyAlignment="1" applyProtection="1">
      <alignment horizontal="right" vertical="center" wrapText="1"/>
    </xf>
    <xf numFmtId="0" fontId="9" fillId="0" borderId="24" xfId="0" applyFont="1" applyBorder="1" applyAlignment="1" applyProtection="1">
      <alignment horizontal="right" vertical="center" wrapText="1"/>
    </xf>
    <xf numFmtId="0" fontId="8" fillId="2" borderId="9" xfId="0" applyFont="1" applyFill="1" applyBorder="1" applyAlignment="1" applyProtection="1">
      <alignment horizontal="center" wrapText="1"/>
    </xf>
    <xf numFmtId="0" fontId="9" fillId="3" borderId="1" xfId="0" applyFont="1" applyFill="1" applyBorder="1" applyAlignment="1" applyProtection="1">
      <alignment horizontal="right" vertical="center" wrapText="1"/>
      <protection locked="0"/>
    </xf>
    <xf numFmtId="0" fontId="6" fillId="0" borderId="15" xfId="0" applyFont="1" applyBorder="1" applyAlignment="1" applyProtection="1">
      <alignment vertical="top" wrapText="1"/>
    </xf>
    <xf numFmtId="0" fontId="0" fillId="0" borderId="15" xfId="0" applyFill="1" applyBorder="1" applyAlignment="1" applyProtection="1">
      <alignment vertical="center" wrapText="1"/>
    </xf>
    <xf numFmtId="0" fontId="12" fillId="0" borderId="15" xfId="0" applyFont="1" applyBorder="1" applyAlignment="1">
      <alignment vertical="center" wrapText="1"/>
    </xf>
    <xf numFmtId="0" fontId="0" fillId="0" borderId="27" xfId="0" applyBorder="1" applyAlignment="1" applyProtection="1">
      <alignment vertical="top" wrapText="1"/>
    </xf>
    <xf numFmtId="0" fontId="9" fillId="0" borderId="25" xfId="0" applyFont="1" applyBorder="1" applyAlignment="1" applyProtection="1">
      <alignment horizontal="right" vertical="center" wrapText="1"/>
      <protection locked="0"/>
    </xf>
    <xf numFmtId="0" fontId="9" fillId="3" borderId="25" xfId="0" applyFont="1" applyFill="1" applyBorder="1" applyAlignment="1" applyProtection="1">
      <alignment horizontal="right" vertical="center" wrapText="1"/>
      <protection locked="0"/>
    </xf>
    <xf numFmtId="0" fontId="5" fillId="0" borderId="28" xfId="0" applyFont="1" applyFill="1" applyBorder="1" applyAlignment="1" applyProtection="1">
      <alignment horizontal="right" vertical="center" wrapText="1"/>
    </xf>
    <xf numFmtId="0" fontId="5" fillId="0" borderId="13" xfId="0" applyFont="1" applyFill="1" applyBorder="1" applyAlignment="1" applyProtection="1">
      <alignment horizontal="right" vertical="center" wrapText="1"/>
    </xf>
    <xf numFmtId="0" fontId="5" fillId="0" borderId="13" xfId="0" applyFont="1" applyFill="1" applyBorder="1" applyAlignment="1" applyProtection="1">
      <alignment horizontal="right" vertical="top" wrapText="1"/>
    </xf>
    <xf numFmtId="0" fontId="5" fillId="0" borderId="29" xfId="0" applyFont="1" applyFill="1" applyBorder="1" applyAlignment="1" applyProtection="1">
      <alignment horizontal="center" wrapText="1"/>
    </xf>
    <xf numFmtId="0" fontId="6" fillId="0" borderId="29" xfId="0" applyFont="1" applyFill="1" applyBorder="1" applyAlignment="1" applyProtection="1">
      <alignment vertical="center" wrapText="1"/>
    </xf>
    <xf numFmtId="0" fontId="6" fillId="0" borderId="14" xfId="0" applyFont="1" applyBorder="1" applyAlignment="1" applyProtection="1">
      <alignment vertical="top" wrapText="1"/>
    </xf>
    <xf numFmtId="0" fontId="6" fillId="0" borderId="16" xfId="0" applyFont="1" applyBorder="1" applyAlignment="1" applyProtection="1">
      <alignment vertical="top" wrapText="1"/>
    </xf>
    <xf numFmtId="0" fontId="0" fillId="0" borderId="14" xfId="0" applyFill="1" applyBorder="1" applyAlignment="1" applyProtection="1">
      <alignment vertical="center" wrapText="1"/>
    </xf>
    <xf numFmtId="0" fontId="12" fillId="0" borderId="16" xfId="0" applyFont="1" applyBorder="1" applyAlignment="1">
      <alignment vertical="center" wrapText="1"/>
    </xf>
    <xf numFmtId="0" fontId="0" fillId="0" borderId="5" xfId="0" applyBorder="1" applyAlignment="1" applyProtection="1">
      <alignment vertical="top" wrapText="1"/>
    </xf>
    <xf numFmtId="0" fontId="0" fillId="0" borderId="6" xfId="0" applyBorder="1" applyAlignment="1" applyProtection="1">
      <alignment vertical="top" wrapText="1"/>
    </xf>
    <xf numFmtId="0" fontId="0" fillId="0" borderId="7" xfId="0" applyBorder="1" applyAlignment="1" applyProtection="1">
      <alignment vertical="top" wrapText="1"/>
    </xf>
    <xf numFmtId="0" fontId="5" fillId="0" borderId="9" xfId="0" applyFont="1" applyFill="1" applyBorder="1" applyAlignment="1" applyProtection="1">
      <alignment horizontal="right" vertical="top" wrapText="1"/>
    </xf>
    <xf numFmtId="0" fontId="8" fillId="2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 applyProtection="1">
      <alignment horizontal="right" vertical="top" wrapText="1"/>
    </xf>
    <xf numFmtId="0" fontId="0" fillId="0" borderId="28" xfId="0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0" fontId="5" fillId="0" borderId="3" xfId="0" applyFont="1" applyBorder="1" applyAlignment="1" applyProtection="1">
      <alignment horizontal="left" vertical="top" wrapText="1"/>
    </xf>
    <xf numFmtId="0" fontId="0" fillId="0" borderId="35" xfId="0" applyBorder="1" applyAlignment="1" applyProtection="1">
      <alignment vertical="top" wrapText="1"/>
    </xf>
    <xf numFmtId="0" fontId="0" fillId="0" borderId="36" xfId="0" applyBorder="1" applyAlignment="1" applyProtection="1">
      <alignment vertical="top" wrapText="1"/>
    </xf>
    <xf numFmtId="0" fontId="0" fillId="0" borderId="29" xfId="0" applyBorder="1" applyAlignment="1" applyProtection="1">
      <alignment vertical="top" wrapText="1"/>
    </xf>
    <xf numFmtId="0" fontId="9" fillId="0" borderId="37" xfId="0" applyFont="1" applyBorder="1" applyAlignment="1" applyProtection="1">
      <alignment horizontal="right" vertical="center" wrapText="1"/>
      <protection locked="0"/>
    </xf>
    <xf numFmtId="0" fontId="8" fillId="2" borderId="39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 applyProtection="1">
      <alignment horizontal="center" wrapText="1"/>
    </xf>
    <xf numFmtId="0" fontId="9" fillId="0" borderId="38" xfId="0" applyFont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wrapText="1"/>
    </xf>
    <xf numFmtId="0" fontId="2" fillId="0" borderId="0" xfId="0" applyFont="1" applyBorder="1" applyAlignment="1" applyProtection="1">
      <alignment horizontal="center" vertical="top" wrapText="1"/>
    </xf>
    <xf numFmtId="0" fontId="9" fillId="0" borderId="26" xfId="0" applyFont="1" applyBorder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wrapText="1"/>
    </xf>
    <xf numFmtId="0" fontId="2" fillId="0" borderId="0" xfId="0" applyFont="1" applyBorder="1" applyAlignment="1" applyProtection="1">
      <alignment horizontal="center" vertical="top" wrapText="1"/>
    </xf>
    <xf numFmtId="0" fontId="9" fillId="3" borderId="37" xfId="0" applyFont="1" applyFill="1" applyBorder="1" applyAlignment="1" applyProtection="1">
      <alignment horizontal="right" vertical="center" wrapText="1"/>
      <protection locked="0"/>
    </xf>
    <xf numFmtId="0" fontId="8" fillId="2" borderId="4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right" vertical="center" wrapText="1"/>
      <protection locked="0"/>
    </xf>
    <xf numFmtId="0" fontId="9" fillId="0" borderId="3" xfId="0" applyFont="1" applyBorder="1" applyAlignment="1" applyProtection="1">
      <alignment horizontal="right" vertical="center" wrapText="1"/>
      <protection locked="0"/>
    </xf>
    <xf numFmtId="0" fontId="12" fillId="0" borderId="14" xfId="0" applyFont="1" applyBorder="1" applyAlignment="1">
      <alignment vertical="center" wrapText="1"/>
    </xf>
    <xf numFmtId="0" fontId="9" fillId="3" borderId="3" xfId="0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2" fillId="0" borderId="21" xfId="0" applyFont="1" applyBorder="1" applyAlignment="1" applyProtection="1">
      <alignment horizontal="center" vertical="top" wrapText="1"/>
    </xf>
    <xf numFmtId="0" fontId="16" fillId="0" borderId="0" xfId="0" applyFont="1" applyBorder="1" applyAlignment="1" applyProtection="1">
      <alignment vertical="top"/>
    </xf>
    <xf numFmtId="0" fontId="16" fillId="0" borderId="0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14" fontId="17" fillId="0" borderId="0" xfId="0" applyNumberFormat="1" applyFont="1" applyAlignment="1">
      <alignment horizontal="left" vertical="top" wrapText="1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0" fontId="14" fillId="0" borderId="0" xfId="0" applyFont="1" applyBorder="1" applyAlignment="1" applyProtection="1">
      <alignment wrapText="1"/>
    </xf>
    <xf numFmtId="0" fontId="13" fillId="0" borderId="0" xfId="0" applyFont="1" applyBorder="1" applyAlignment="1" applyProtection="1">
      <alignment wrapText="1"/>
    </xf>
    <xf numFmtId="0" fontId="15" fillId="0" borderId="0" xfId="0" applyFont="1" applyBorder="1" applyAlignment="1" applyProtection="1">
      <alignment wrapText="1"/>
    </xf>
  </cellXfs>
  <cellStyles count="96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Normal" xfId="0" builtinId="0"/>
  </cellStyles>
  <dxfs count="616"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C2534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C2534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C2534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C2534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C2534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C2534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C2534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C2534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C2534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C2534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C2534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C2534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C2534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showGridLines="0" workbookViewId="0">
      <selection activeCell="A3" sqref="A3"/>
    </sheetView>
  </sheetViews>
  <sheetFormatPr baseColWidth="10" defaultColWidth="17.1640625" defaultRowHeight="15" x14ac:dyDescent="0"/>
  <cols>
    <col min="1" max="1" width="27" style="65" customWidth="1"/>
    <col min="2" max="16" width="16.83203125" style="65" customWidth="1"/>
    <col min="17" max="17" width="16.83203125" style="68" customWidth="1"/>
    <col min="18" max="18" width="16.83203125" style="65" customWidth="1"/>
    <col min="19" max="16384" width="17.1640625" style="65"/>
  </cols>
  <sheetData>
    <row r="1" spans="1:19" s="83" customFormat="1" ht="32" customHeight="1" thickBot="1">
      <c r="A1" s="81" t="s">
        <v>60</v>
      </c>
      <c r="B1" s="82"/>
      <c r="C1" s="82"/>
      <c r="D1" s="82"/>
      <c r="E1" s="82"/>
    </row>
    <row r="2" spans="1:19" ht="18" customHeight="1">
      <c r="A2" s="1" t="s">
        <v>0</v>
      </c>
      <c r="B2" s="2" t="s">
        <v>1</v>
      </c>
      <c r="C2" s="3" t="s">
        <v>2</v>
      </c>
      <c r="D2" s="78"/>
      <c r="E2" s="79"/>
      <c r="F2" s="79"/>
      <c r="G2" s="79"/>
      <c r="H2" s="79"/>
      <c r="I2" s="79"/>
      <c r="J2" s="79"/>
      <c r="K2" s="79"/>
      <c r="L2" s="66"/>
      <c r="M2" s="66"/>
      <c r="N2" s="66"/>
      <c r="O2" s="66"/>
      <c r="P2" s="66"/>
      <c r="Q2" s="69"/>
      <c r="R2" s="66"/>
      <c r="S2" s="66"/>
    </row>
    <row r="3" spans="1:19" ht="18" customHeight="1" thickBot="1">
      <c r="A3" s="4"/>
      <c r="B3" s="5"/>
      <c r="C3" s="6"/>
      <c r="D3" s="78"/>
      <c r="E3" s="79"/>
      <c r="F3" s="79"/>
      <c r="G3" s="79"/>
      <c r="H3" s="79"/>
      <c r="I3" s="79"/>
      <c r="J3" s="79"/>
      <c r="K3" s="79"/>
      <c r="L3" s="66"/>
      <c r="M3" s="66"/>
      <c r="N3" s="66"/>
      <c r="O3" s="66"/>
      <c r="P3" s="66"/>
      <c r="Q3" s="69"/>
      <c r="R3" s="66"/>
      <c r="S3" s="66"/>
    </row>
    <row r="4" spans="1:19" ht="20" customHeight="1" thickBot="1"/>
    <row r="5" spans="1:19" ht="36" customHeight="1" thickBot="1">
      <c r="A5" s="7" t="s">
        <v>3</v>
      </c>
      <c r="B5" s="85" t="s">
        <v>4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7"/>
      <c r="R5" s="87"/>
      <c r="S5" s="8" t="s">
        <v>5</v>
      </c>
    </row>
    <row r="6" spans="1:19" ht="20" customHeight="1">
      <c r="A6" s="36" t="s">
        <v>25</v>
      </c>
      <c r="B6" s="52" t="s">
        <v>18</v>
      </c>
      <c r="C6" s="53" t="s">
        <v>19</v>
      </c>
      <c r="D6" s="53" t="s">
        <v>20</v>
      </c>
      <c r="E6" s="53" t="s">
        <v>51</v>
      </c>
      <c r="F6" s="53" t="s">
        <v>62</v>
      </c>
      <c r="G6" s="53" t="s">
        <v>63</v>
      </c>
      <c r="H6" s="53">
        <v>2</v>
      </c>
      <c r="I6" s="53">
        <v>3</v>
      </c>
      <c r="J6" s="53">
        <v>4</v>
      </c>
      <c r="K6" s="53" t="s">
        <v>23</v>
      </c>
      <c r="L6" s="53" t="s">
        <v>24</v>
      </c>
      <c r="M6" s="53" t="s">
        <v>31</v>
      </c>
      <c r="N6" s="53" t="s">
        <v>64</v>
      </c>
      <c r="O6" s="53" t="s">
        <v>21</v>
      </c>
      <c r="P6" s="53" t="s">
        <v>22</v>
      </c>
      <c r="Q6" s="53" t="s">
        <v>53</v>
      </c>
      <c r="R6" s="54" t="s">
        <v>54</v>
      </c>
      <c r="S6" s="48"/>
    </row>
    <row r="7" spans="1:19" ht="81" customHeight="1">
      <c r="A7" s="38" t="s">
        <v>26</v>
      </c>
      <c r="B7" s="41" t="s">
        <v>293</v>
      </c>
      <c r="C7" s="30" t="s">
        <v>294</v>
      </c>
      <c r="D7" s="30" t="s">
        <v>295</v>
      </c>
      <c r="E7" s="30" t="s">
        <v>296</v>
      </c>
      <c r="F7" s="30" t="s">
        <v>297</v>
      </c>
      <c r="G7" s="30" t="s">
        <v>298</v>
      </c>
      <c r="H7" s="30" t="s">
        <v>196</v>
      </c>
      <c r="I7" s="30" t="s">
        <v>198</v>
      </c>
      <c r="J7" s="30" t="s">
        <v>197</v>
      </c>
      <c r="K7" s="30" t="s">
        <v>175</v>
      </c>
      <c r="L7" s="30" t="s">
        <v>176</v>
      </c>
      <c r="M7" s="30" t="s">
        <v>177</v>
      </c>
      <c r="N7" s="30" t="s">
        <v>178</v>
      </c>
      <c r="O7" s="30" t="s">
        <v>179</v>
      </c>
      <c r="P7" s="30" t="s">
        <v>180</v>
      </c>
      <c r="Q7" s="30" t="s">
        <v>181</v>
      </c>
      <c r="R7" s="42" t="s">
        <v>182</v>
      </c>
      <c r="S7" s="39" t="s">
        <v>6</v>
      </c>
    </row>
    <row r="8" spans="1:19" ht="20" customHeight="1">
      <c r="A8" s="37" t="s">
        <v>7</v>
      </c>
      <c r="B8" s="76" t="s">
        <v>73</v>
      </c>
      <c r="C8" s="31" t="s">
        <v>74</v>
      </c>
      <c r="D8" s="31" t="s">
        <v>74</v>
      </c>
      <c r="E8" s="31" t="s">
        <v>74</v>
      </c>
      <c r="F8" s="31" t="s">
        <v>74</v>
      </c>
      <c r="G8" s="32" t="s">
        <v>73</v>
      </c>
      <c r="H8" s="32" t="s">
        <v>72</v>
      </c>
      <c r="I8" s="32" t="s">
        <v>72</v>
      </c>
      <c r="J8" s="31" t="s">
        <v>71</v>
      </c>
      <c r="K8" s="32" t="s">
        <v>70</v>
      </c>
      <c r="L8" s="32" t="s">
        <v>70</v>
      </c>
      <c r="M8" s="32" t="s">
        <v>70</v>
      </c>
      <c r="N8" s="31" t="s">
        <v>69</v>
      </c>
      <c r="O8" s="31" t="s">
        <v>68</v>
      </c>
      <c r="P8" s="31" t="s">
        <v>45</v>
      </c>
      <c r="Q8" s="31" t="s">
        <v>68</v>
      </c>
      <c r="R8" s="44" t="s">
        <v>67</v>
      </c>
      <c r="S8" s="40"/>
    </row>
    <row r="9" spans="1:19" ht="152" customHeight="1" thickBot="1">
      <c r="A9" s="50" t="s">
        <v>8</v>
      </c>
      <c r="B9" s="55" t="s">
        <v>37</v>
      </c>
      <c r="C9" s="33" t="s">
        <v>37</v>
      </c>
      <c r="D9" s="33" t="s">
        <v>37</v>
      </c>
      <c r="E9" s="33" t="s">
        <v>37</v>
      </c>
      <c r="F9" s="33" t="s">
        <v>37</v>
      </c>
      <c r="G9" s="33" t="s">
        <v>37</v>
      </c>
      <c r="H9" s="33" t="s">
        <v>37</v>
      </c>
      <c r="I9" s="33" t="s">
        <v>183</v>
      </c>
      <c r="J9" s="33" t="s">
        <v>37</v>
      </c>
      <c r="K9" s="33" t="s">
        <v>97</v>
      </c>
      <c r="L9" s="33" t="s">
        <v>37</v>
      </c>
      <c r="M9" s="33" t="s">
        <v>37</v>
      </c>
      <c r="N9" s="33" t="s">
        <v>65</v>
      </c>
      <c r="O9" s="33" t="s">
        <v>37</v>
      </c>
      <c r="P9" s="33" t="s">
        <v>66</v>
      </c>
      <c r="Q9" s="33" t="s">
        <v>37</v>
      </c>
      <c r="R9" s="56" t="s">
        <v>66</v>
      </c>
      <c r="S9" s="57" t="s">
        <v>75</v>
      </c>
    </row>
    <row r="10" spans="1:19" s="11" customFormat="1" ht="18" customHeight="1" thickBot="1">
      <c r="A10" s="9" t="s">
        <v>9</v>
      </c>
      <c r="B10" s="49" t="s">
        <v>13</v>
      </c>
      <c r="C10" s="10" t="s">
        <v>13</v>
      </c>
      <c r="D10" s="10" t="s">
        <v>13</v>
      </c>
      <c r="E10" s="10" t="s">
        <v>13</v>
      </c>
      <c r="F10" s="10" t="s">
        <v>13</v>
      </c>
      <c r="G10" s="10" t="s">
        <v>13</v>
      </c>
      <c r="H10" s="10" t="s">
        <v>13</v>
      </c>
      <c r="I10" s="10" t="s">
        <v>13</v>
      </c>
      <c r="J10" s="10" t="s">
        <v>13</v>
      </c>
      <c r="K10" s="10" t="s">
        <v>12</v>
      </c>
      <c r="L10" s="10" t="s">
        <v>13</v>
      </c>
      <c r="M10" s="10" t="s">
        <v>13</v>
      </c>
      <c r="N10" s="10" t="s">
        <v>12</v>
      </c>
      <c r="O10" s="10" t="s">
        <v>13</v>
      </c>
      <c r="P10" s="10" t="s">
        <v>12</v>
      </c>
      <c r="Q10" s="10" t="s">
        <v>13</v>
      </c>
      <c r="R10" s="59" t="s">
        <v>12</v>
      </c>
      <c r="S10" s="28" t="s">
        <v>76</v>
      </c>
    </row>
    <row r="11" spans="1:19" ht="18" customHeight="1">
      <c r="A11" s="51"/>
      <c r="B11" s="70"/>
      <c r="C11" s="35"/>
      <c r="D11" s="35"/>
      <c r="E11" s="35"/>
      <c r="F11" s="35"/>
      <c r="G11" s="35"/>
      <c r="H11" s="35"/>
      <c r="I11" s="35"/>
      <c r="J11" s="35"/>
      <c r="K11" s="34"/>
      <c r="L11" s="35"/>
      <c r="M11" s="35"/>
      <c r="N11" s="34"/>
      <c r="O11" s="35"/>
      <c r="P11" s="34"/>
      <c r="Q11" s="35"/>
      <c r="R11" s="61"/>
      <c r="S11" s="25">
        <f>IF(SUM(B11:R11)&lt;0,"CHECK SCORES",IF(SUM(B11:R11)&gt;25,"CHECK SCORES",SUM(B11:R11)))</f>
        <v>0</v>
      </c>
    </row>
    <row r="12" spans="1:19" ht="18" customHeight="1">
      <c r="A12" s="13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/>
      <c r="S12" s="26">
        <f t="shared" ref="S12:S47" si="0">IF(SUM(B12:R12)&lt;0,"CHECK SCORES",IF(SUM(B12:R12)&gt;25,"CHECK SCORES",SUM(B12:R12)))</f>
        <v>0</v>
      </c>
    </row>
    <row r="13" spans="1:19" ht="18" customHeight="1">
      <c r="A13" s="13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  <c r="S13" s="26">
        <f t="shared" si="0"/>
        <v>0</v>
      </c>
    </row>
    <row r="14" spans="1:19" ht="18" customHeight="1">
      <c r="A14" s="13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6"/>
      <c r="S14" s="26">
        <f t="shared" si="0"/>
        <v>0</v>
      </c>
    </row>
    <row r="15" spans="1:19" ht="18" customHeight="1">
      <c r="A15" s="13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6"/>
      <c r="S15" s="26">
        <f t="shared" si="0"/>
        <v>0</v>
      </c>
    </row>
    <row r="16" spans="1:19" ht="18" customHeight="1">
      <c r="A16" s="13"/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  <c r="S16" s="26">
        <f t="shared" si="0"/>
        <v>0</v>
      </c>
    </row>
    <row r="17" spans="1:19" ht="18" customHeight="1">
      <c r="A17" s="13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6"/>
      <c r="S17" s="26">
        <f t="shared" si="0"/>
        <v>0</v>
      </c>
    </row>
    <row r="18" spans="1:19" ht="18" customHeight="1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6"/>
      <c r="S18" s="26">
        <f t="shared" si="0"/>
        <v>0</v>
      </c>
    </row>
    <row r="19" spans="1:19" ht="18" customHeight="1">
      <c r="A19" s="13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6"/>
      <c r="S19" s="26">
        <f t="shared" si="0"/>
        <v>0</v>
      </c>
    </row>
    <row r="20" spans="1:19" ht="18" customHeight="1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6"/>
      <c r="S20" s="26">
        <f t="shared" si="0"/>
        <v>0</v>
      </c>
    </row>
    <row r="21" spans="1:19" ht="18" customHeight="1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26">
        <f t="shared" si="0"/>
        <v>0</v>
      </c>
    </row>
    <row r="22" spans="1:19" ht="18" customHeight="1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6"/>
      <c r="S22" s="26">
        <f t="shared" si="0"/>
        <v>0</v>
      </c>
    </row>
    <row r="23" spans="1:19" ht="18" customHeight="1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6"/>
      <c r="S23" s="26">
        <f t="shared" si="0"/>
        <v>0</v>
      </c>
    </row>
    <row r="24" spans="1:19" ht="18" customHeight="1">
      <c r="A24" s="13"/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  <c r="S24" s="26">
        <f t="shared" si="0"/>
        <v>0</v>
      </c>
    </row>
    <row r="25" spans="1:19" ht="18" customHeight="1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6"/>
      <c r="S25" s="26">
        <f t="shared" si="0"/>
        <v>0</v>
      </c>
    </row>
    <row r="26" spans="1:19" ht="18" customHeight="1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6"/>
      <c r="S26" s="26">
        <f t="shared" si="0"/>
        <v>0</v>
      </c>
    </row>
    <row r="27" spans="1:19" ht="18" customHeight="1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6"/>
      <c r="S27" s="26">
        <f t="shared" si="0"/>
        <v>0</v>
      </c>
    </row>
    <row r="28" spans="1:19" ht="18" customHeight="1">
      <c r="A28" s="13"/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26">
        <f t="shared" si="0"/>
        <v>0</v>
      </c>
    </row>
    <row r="29" spans="1:19" ht="18" customHeight="1">
      <c r="A29" s="13"/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  <c r="S29" s="26">
        <f t="shared" si="0"/>
        <v>0</v>
      </c>
    </row>
    <row r="30" spans="1:19" ht="18" customHeight="1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  <c r="S30" s="26">
        <f t="shared" si="0"/>
        <v>0</v>
      </c>
    </row>
    <row r="31" spans="1:19" ht="18" customHeight="1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26">
        <f t="shared" si="0"/>
        <v>0</v>
      </c>
    </row>
    <row r="32" spans="1:19" ht="18" customHeight="1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26">
        <f t="shared" si="0"/>
        <v>0</v>
      </c>
    </row>
    <row r="33" spans="1:19" ht="18" customHeight="1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26">
        <f t="shared" si="0"/>
        <v>0</v>
      </c>
    </row>
    <row r="34" spans="1:19" ht="18" customHeight="1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26">
        <f t="shared" si="0"/>
        <v>0</v>
      </c>
    </row>
    <row r="35" spans="1:19" ht="18" customHeight="1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26">
        <f t="shared" si="0"/>
        <v>0</v>
      </c>
    </row>
    <row r="36" spans="1:19" ht="18" customHeight="1">
      <c r="A36" s="13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26">
        <f t="shared" si="0"/>
        <v>0</v>
      </c>
    </row>
    <row r="37" spans="1:19" ht="18" customHeight="1">
      <c r="A37" s="13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26">
        <f t="shared" si="0"/>
        <v>0</v>
      </c>
    </row>
    <row r="38" spans="1:19" ht="18" customHeight="1">
      <c r="A38" s="13"/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6"/>
      <c r="S38" s="26">
        <f t="shared" si="0"/>
        <v>0</v>
      </c>
    </row>
    <row r="39" spans="1:19" ht="18" customHeight="1">
      <c r="A39" s="13"/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6"/>
      <c r="S39" s="26">
        <f t="shared" si="0"/>
        <v>0</v>
      </c>
    </row>
    <row r="40" spans="1:19" ht="18" customHeight="1">
      <c r="A40" s="13"/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6"/>
      <c r="S40" s="26">
        <f t="shared" si="0"/>
        <v>0</v>
      </c>
    </row>
    <row r="41" spans="1:19" ht="18" customHeight="1">
      <c r="A41" s="13"/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6"/>
      <c r="S41" s="26">
        <f t="shared" si="0"/>
        <v>0</v>
      </c>
    </row>
    <row r="42" spans="1:19" ht="18" customHeight="1">
      <c r="A42" s="13"/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6"/>
      <c r="S42" s="26">
        <f t="shared" si="0"/>
        <v>0</v>
      </c>
    </row>
    <row r="43" spans="1:19" ht="18" customHeight="1">
      <c r="A43" s="13"/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6"/>
      <c r="S43" s="26">
        <f t="shared" si="0"/>
        <v>0</v>
      </c>
    </row>
    <row r="44" spans="1:19" ht="18" customHeight="1">
      <c r="A44" s="13"/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6"/>
      <c r="S44" s="26">
        <f t="shared" si="0"/>
        <v>0</v>
      </c>
    </row>
    <row r="45" spans="1:19" ht="18" customHeight="1">
      <c r="A45" s="13"/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6"/>
      <c r="S45" s="26">
        <f t="shared" si="0"/>
        <v>0</v>
      </c>
    </row>
    <row r="46" spans="1:19" ht="18" customHeight="1">
      <c r="A46" s="13"/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6"/>
      <c r="S46" s="26">
        <f t="shared" si="0"/>
        <v>0</v>
      </c>
    </row>
    <row r="47" spans="1:19" ht="18" customHeight="1" thickBot="1">
      <c r="A47" s="17"/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  <c r="S47" s="27">
        <f t="shared" si="0"/>
        <v>0</v>
      </c>
    </row>
    <row r="48" spans="1:19" ht="18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50" spans="1:1">
      <c r="A50" s="84">
        <v>41802</v>
      </c>
    </row>
  </sheetData>
  <sheetProtection sheet="1" objects="1" scenarios="1" selectLockedCells="1"/>
  <mergeCells count="2">
    <mergeCell ref="B5:R5"/>
    <mergeCell ref="A48:S48"/>
  </mergeCells>
  <conditionalFormatting sqref="S11:S47">
    <cfRule type="containsBlanks" dxfId="615" priority="198" stopIfTrue="1">
      <formula>LEN(TRIM(S11))=0</formula>
    </cfRule>
    <cfRule type="cellIs" dxfId="614" priority="201" operator="between">
      <formula>13</formula>
      <formula>18</formula>
    </cfRule>
  </conditionalFormatting>
  <conditionalFormatting sqref="S11:S47">
    <cfRule type="cellIs" dxfId="613" priority="199" operator="between">
      <formula>0</formula>
      <formula>6</formula>
    </cfRule>
    <cfRule type="cellIs" dxfId="612" priority="200" operator="between">
      <formula>7</formula>
      <formula>12</formula>
    </cfRule>
    <cfRule type="cellIs" dxfId="611" priority="202" operator="between">
      <formula>19</formula>
      <formula>25</formula>
    </cfRule>
  </conditionalFormatting>
  <conditionalFormatting sqref="G11:G47">
    <cfRule type="containsBlanks" dxfId="610" priority="72" stopIfTrue="1">
      <formula>LEN(TRIM(G11))=0</formula>
    </cfRule>
    <cfRule type="cellIs" dxfId="609" priority="73" operator="equal">
      <formula>0</formula>
    </cfRule>
    <cfRule type="cellIs" dxfId="608" priority="74" operator="equal">
      <formula>1</formula>
    </cfRule>
  </conditionalFormatting>
  <conditionalFormatting sqref="P11:P47">
    <cfRule type="containsBlanks" dxfId="607" priority="23" stopIfTrue="1">
      <formula>LEN(TRIM(P11))=0</formula>
    </cfRule>
    <cfRule type="cellIs" dxfId="606" priority="24" operator="equal">
      <formula>0</formula>
    </cfRule>
    <cfRule type="cellIs" dxfId="605" priority="25" operator="equal">
      <formula>1</formula>
    </cfRule>
    <cfRule type="cellIs" dxfId="604" priority="26" operator="equal">
      <formula>2</formula>
    </cfRule>
    <cfRule type="cellIs" dxfId="603" priority="27" operator="equal">
      <formula>3</formula>
    </cfRule>
  </conditionalFormatting>
  <conditionalFormatting sqref="B11:B47">
    <cfRule type="containsBlanks" dxfId="602" priority="54" stopIfTrue="1">
      <formula>LEN(TRIM(B11))=0</formula>
    </cfRule>
    <cfRule type="cellIs" dxfId="601" priority="55" operator="equal">
      <formula>0</formula>
    </cfRule>
    <cfRule type="cellIs" dxfId="600" priority="56" operator="equal">
      <formula>1</formula>
    </cfRule>
  </conditionalFormatting>
  <conditionalFormatting sqref="C11:C47">
    <cfRule type="containsBlanks" dxfId="599" priority="51" stopIfTrue="1">
      <formula>LEN(TRIM(C11))=0</formula>
    </cfRule>
    <cfRule type="cellIs" dxfId="598" priority="52" operator="equal">
      <formula>0</formula>
    </cfRule>
    <cfRule type="cellIs" dxfId="597" priority="53" operator="equal">
      <formula>1</formula>
    </cfRule>
  </conditionalFormatting>
  <conditionalFormatting sqref="D11:D47">
    <cfRule type="containsBlanks" dxfId="596" priority="48" stopIfTrue="1">
      <formula>LEN(TRIM(D11))=0</formula>
    </cfRule>
    <cfRule type="cellIs" dxfId="595" priority="49" operator="equal">
      <formula>0</formula>
    </cfRule>
    <cfRule type="cellIs" dxfId="594" priority="50" operator="equal">
      <formula>1</formula>
    </cfRule>
  </conditionalFormatting>
  <conditionalFormatting sqref="E11:E47">
    <cfRule type="containsBlanks" dxfId="593" priority="45" stopIfTrue="1">
      <formula>LEN(TRIM(E11))=0</formula>
    </cfRule>
    <cfRule type="cellIs" dxfId="592" priority="46" operator="equal">
      <formula>0</formula>
    </cfRule>
    <cfRule type="cellIs" dxfId="591" priority="47" operator="equal">
      <formula>1</formula>
    </cfRule>
  </conditionalFormatting>
  <conditionalFormatting sqref="F11:F47">
    <cfRule type="containsBlanks" dxfId="590" priority="42" stopIfTrue="1">
      <formula>LEN(TRIM(F11))=0</formula>
    </cfRule>
    <cfRule type="cellIs" dxfId="589" priority="43" operator="equal">
      <formula>0</formula>
    </cfRule>
    <cfRule type="cellIs" dxfId="588" priority="44" operator="equal">
      <formula>1</formula>
    </cfRule>
  </conditionalFormatting>
  <conditionalFormatting sqref="H11:H47">
    <cfRule type="containsBlanks" dxfId="587" priority="39" stopIfTrue="1">
      <formula>LEN(TRIM(H11))=0</formula>
    </cfRule>
    <cfRule type="cellIs" dxfId="586" priority="40" operator="equal">
      <formula>0</formula>
    </cfRule>
    <cfRule type="cellIs" dxfId="585" priority="41" operator="equal">
      <formula>1</formula>
    </cfRule>
  </conditionalFormatting>
  <conditionalFormatting sqref="I11:I47">
    <cfRule type="containsBlanks" dxfId="584" priority="36" stopIfTrue="1">
      <formula>LEN(TRIM(I11))=0</formula>
    </cfRule>
    <cfRule type="cellIs" dxfId="583" priority="37" operator="equal">
      <formula>0</formula>
    </cfRule>
    <cfRule type="cellIs" dxfId="582" priority="38" operator="equal">
      <formula>1</formula>
    </cfRule>
  </conditionalFormatting>
  <conditionalFormatting sqref="J11:J47">
    <cfRule type="containsBlanks" dxfId="581" priority="33" stopIfTrue="1">
      <formula>LEN(TRIM(J11))=0</formula>
    </cfRule>
    <cfRule type="cellIs" dxfId="580" priority="34" operator="equal">
      <formula>0</formula>
    </cfRule>
    <cfRule type="cellIs" dxfId="579" priority="35" operator="equal">
      <formula>1</formula>
    </cfRule>
  </conditionalFormatting>
  <conditionalFormatting sqref="K11:K47">
    <cfRule type="containsBlanks" dxfId="578" priority="28" stopIfTrue="1">
      <formula>LEN(TRIM(K11))=0</formula>
    </cfRule>
    <cfRule type="cellIs" dxfId="577" priority="29" operator="equal">
      <formula>0</formula>
    </cfRule>
    <cfRule type="cellIs" dxfId="576" priority="30" operator="equal">
      <formula>1</formula>
    </cfRule>
    <cfRule type="cellIs" dxfId="575" priority="31" operator="equal">
      <formula>2</formula>
    </cfRule>
    <cfRule type="cellIs" dxfId="574" priority="32" operator="equal">
      <formula>3</formula>
    </cfRule>
  </conditionalFormatting>
  <conditionalFormatting sqref="N11:N47">
    <cfRule type="containsBlanks" dxfId="573" priority="18" stopIfTrue="1">
      <formula>LEN(TRIM(N11))=0</formula>
    </cfRule>
    <cfRule type="cellIs" dxfId="572" priority="19" operator="equal">
      <formula>0</formula>
    </cfRule>
    <cfRule type="cellIs" dxfId="571" priority="20" operator="equal">
      <formula>1</formula>
    </cfRule>
    <cfRule type="cellIs" dxfId="570" priority="21" operator="equal">
      <formula>2</formula>
    </cfRule>
    <cfRule type="cellIs" dxfId="569" priority="22" operator="equal">
      <formula>3</formula>
    </cfRule>
  </conditionalFormatting>
  <conditionalFormatting sqref="R11:R47">
    <cfRule type="containsBlanks" dxfId="568" priority="13" stopIfTrue="1">
      <formula>LEN(TRIM(R11))=0</formula>
    </cfRule>
    <cfRule type="cellIs" dxfId="567" priority="14" operator="equal">
      <formula>0</formula>
    </cfRule>
    <cfRule type="cellIs" dxfId="566" priority="15" operator="equal">
      <formula>1</formula>
    </cfRule>
    <cfRule type="cellIs" dxfId="565" priority="16" operator="equal">
      <formula>2</formula>
    </cfRule>
    <cfRule type="cellIs" dxfId="564" priority="17" operator="equal">
      <formula>3</formula>
    </cfRule>
  </conditionalFormatting>
  <conditionalFormatting sqref="L11:L47">
    <cfRule type="containsBlanks" dxfId="563" priority="10" stopIfTrue="1">
      <formula>LEN(TRIM(L11))=0</formula>
    </cfRule>
    <cfRule type="cellIs" dxfId="562" priority="11" operator="equal">
      <formula>0</formula>
    </cfRule>
    <cfRule type="cellIs" dxfId="561" priority="12" operator="equal">
      <formula>1</formula>
    </cfRule>
  </conditionalFormatting>
  <conditionalFormatting sqref="M11:M47">
    <cfRule type="containsBlanks" dxfId="560" priority="7" stopIfTrue="1">
      <formula>LEN(TRIM(M11))=0</formula>
    </cfRule>
    <cfRule type="cellIs" dxfId="559" priority="8" operator="equal">
      <formula>0</formula>
    </cfRule>
    <cfRule type="cellIs" dxfId="558" priority="9" operator="equal">
      <formula>1</formula>
    </cfRule>
  </conditionalFormatting>
  <conditionalFormatting sqref="O11:O47">
    <cfRule type="containsBlanks" dxfId="557" priority="4" stopIfTrue="1">
      <formula>LEN(TRIM(O11))=0</formula>
    </cfRule>
    <cfRule type="cellIs" dxfId="556" priority="5" operator="equal">
      <formula>0</formula>
    </cfRule>
    <cfRule type="cellIs" dxfId="555" priority="6" operator="equal">
      <formula>1</formula>
    </cfRule>
  </conditionalFormatting>
  <conditionalFormatting sqref="Q11:Q47">
    <cfRule type="containsBlanks" dxfId="554" priority="1" stopIfTrue="1">
      <formula>LEN(TRIM(Q11))=0</formula>
    </cfRule>
    <cfRule type="cellIs" dxfId="553" priority="2" operator="equal">
      <formula>0</formula>
    </cfRule>
    <cfRule type="cellIs" dxfId="552" priority="3" operator="equal">
      <formula>1</formula>
    </cfRule>
  </conditionalFormatting>
  <dataValidations count="2">
    <dataValidation type="whole" allowBlank="1" showInputMessage="1" showErrorMessage="1" sqref="B11:J47 L11:M47 O11:O47 Q11:Q47">
      <formula1>0</formula1>
      <formula2>1</formula2>
    </dataValidation>
    <dataValidation type="whole" allowBlank="1" showInputMessage="1" showErrorMessage="1" sqref="K11:K47 P11:P47 N11:N47 R11:R47">
      <formula1>0</formula1>
      <formula2>3</formula2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showGridLines="0" workbookViewId="0">
      <selection activeCell="A3" sqref="A3"/>
    </sheetView>
  </sheetViews>
  <sheetFormatPr baseColWidth="10" defaultColWidth="17.1640625" defaultRowHeight="15" x14ac:dyDescent="0"/>
  <cols>
    <col min="1" max="1" width="27" style="68" customWidth="1"/>
    <col min="2" max="16" width="16.83203125" style="68" customWidth="1"/>
    <col min="17" max="16384" width="17.1640625" style="68"/>
  </cols>
  <sheetData>
    <row r="1" spans="1:17" s="83" customFormat="1" ht="32" customHeight="1" thickBot="1">
      <c r="A1" s="81" t="s">
        <v>142</v>
      </c>
      <c r="B1" s="82"/>
      <c r="C1" s="82"/>
      <c r="D1" s="82"/>
      <c r="E1" s="82"/>
    </row>
    <row r="2" spans="1:17" ht="18" customHeight="1">
      <c r="A2" s="1" t="s">
        <v>0</v>
      </c>
      <c r="B2" s="2" t="s">
        <v>1</v>
      </c>
      <c r="C2" s="3" t="s">
        <v>2</v>
      </c>
      <c r="D2" s="78"/>
      <c r="E2" s="79"/>
      <c r="F2" s="79"/>
      <c r="G2" s="79"/>
      <c r="H2" s="79"/>
      <c r="I2" s="79"/>
      <c r="J2" s="79"/>
      <c r="K2" s="79"/>
      <c r="L2" s="69"/>
      <c r="M2" s="69"/>
      <c r="N2" s="69"/>
      <c r="O2" s="69"/>
      <c r="P2" s="69"/>
      <c r="Q2" s="69"/>
    </row>
    <row r="3" spans="1:17" ht="18" customHeight="1" thickBot="1">
      <c r="A3" s="4"/>
      <c r="B3" s="5"/>
      <c r="C3" s="6"/>
      <c r="D3" s="78"/>
      <c r="E3" s="79"/>
      <c r="F3" s="79"/>
      <c r="G3" s="79"/>
      <c r="H3" s="79"/>
      <c r="I3" s="79"/>
      <c r="J3" s="79"/>
      <c r="K3" s="79"/>
      <c r="L3" s="69"/>
      <c r="M3" s="69"/>
      <c r="N3" s="69"/>
      <c r="O3" s="69"/>
      <c r="P3" s="69"/>
      <c r="Q3" s="69"/>
    </row>
    <row r="4" spans="1:17" ht="20" customHeight="1" thickBot="1"/>
    <row r="5" spans="1:17" ht="36" customHeight="1" thickBot="1">
      <c r="A5" s="7" t="s">
        <v>3</v>
      </c>
      <c r="B5" s="85" t="s">
        <v>4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7"/>
      <c r="Q5" s="8" t="s">
        <v>5</v>
      </c>
    </row>
    <row r="6" spans="1:17" ht="20" customHeight="1">
      <c r="A6" s="36" t="s">
        <v>25</v>
      </c>
      <c r="B6" s="52">
        <v>1</v>
      </c>
      <c r="C6" s="53">
        <v>2</v>
      </c>
      <c r="D6" s="53">
        <v>3</v>
      </c>
      <c r="E6" s="53" t="s">
        <v>143</v>
      </c>
      <c r="F6" s="53" t="s">
        <v>23</v>
      </c>
      <c r="G6" s="53" t="s">
        <v>24</v>
      </c>
      <c r="H6" s="53" t="s">
        <v>31</v>
      </c>
      <c r="I6" s="53" t="s">
        <v>21</v>
      </c>
      <c r="J6" s="53" t="s">
        <v>22</v>
      </c>
      <c r="K6" s="53" t="s">
        <v>144</v>
      </c>
      <c r="L6" s="53" t="s">
        <v>145</v>
      </c>
      <c r="M6" s="53" t="s">
        <v>53</v>
      </c>
      <c r="N6" s="53" t="s">
        <v>54</v>
      </c>
      <c r="O6" s="53" t="s">
        <v>146</v>
      </c>
      <c r="P6" s="54" t="s">
        <v>147</v>
      </c>
      <c r="Q6" s="48"/>
    </row>
    <row r="7" spans="1:17" ht="103" customHeight="1">
      <c r="A7" s="38" t="s">
        <v>26</v>
      </c>
      <c r="B7" s="41" t="s">
        <v>250</v>
      </c>
      <c r="C7" s="30" t="s">
        <v>299</v>
      </c>
      <c r="D7" s="30" t="s">
        <v>251</v>
      </c>
      <c r="E7" s="30" t="s">
        <v>252</v>
      </c>
      <c r="F7" s="30" t="s">
        <v>253</v>
      </c>
      <c r="G7" s="30" t="s">
        <v>254</v>
      </c>
      <c r="H7" s="30" t="s">
        <v>255</v>
      </c>
      <c r="I7" s="30" t="s">
        <v>257</v>
      </c>
      <c r="J7" s="30" t="s">
        <v>258</v>
      </c>
      <c r="K7" s="30" t="s">
        <v>259</v>
      </c>
      <c r="L7" s="30" t="s">
        <v>260</v>
      </c>
      <c r="M7" s="30" t="s">
        <v>261</v>
      </c>
      <c r="N7" s="30" t="s">
        <v>262</v>
      </c>
      <c r="O7" s="30" t="s">
        <v>263</v>
      </c>
      <c r="P7" s="42" t="s">
        <v>264</v>
      </c>
      <c r="Q7" s="39" t="s">
        <v>6</v>
      </c>
    </row>
    <row r="8" spans="1:17" ht="32" customHeight="1">
      <c r="A8" s="37" t="s">
        <v>7</v>
      </c>
      <c r="B8" s="76" t="s">
        <v>34</v>
      </c>
      <c r="C8" s="31" t="s">
        <v>34</v>
      </c>
      <c r="D8" s="31" t="s">
        <v>34</v>
      </c>
      <c r="E8" s="31" t="s">
        <v>152</v>
      </c>
      <c r="F8" s="32" t="s">
        <v>27</v>
      </c>
      <c r="G8" s="32" t="s">
        <v>27</v>
      </c>
      <c r="H8" s="32" t="s">
        <v>41</v>
      </c>
      <c r="I8" s="32" t="s">
        <v>149</v>
      </c>
      <c r="J8" s="32" t="s">
        <v>149</v>
      </c>
      <c r="K8" s="32" t="s">
        <v>149</v>
      </c>
      <c r="L8" s="32" t="s">
        <v>149</v>
      </c>
      <c r="M8" s="32" t="s">
        <v>151</v>
      </c>
      <c r="N8" s="31" t="s">
        <v>27</v>
      </c>
      <c r="O8" s="31" t="s">
        <v>150</v>
      </c>
      <c r="P8" s="44" t="s">
        <v>149</v>
      </c>
      <c r="Q8" s="40"/>
    </row>
    <row r="9" spans="1:17" ht="126" customHeight="1" thickBot="1">
      <c r="A9" s="50" t="s">
        <v>8</v>
      </c>
      <c r="B9" s="45" t="s">
        <v>40</v>
      </c>
      <c r="C9" s="46" t="s">
        <v>153</v>
      </c>
      <c r="D9" s="46" t="s">
        <v>36</v>
      </c>
      <c r="E9" s="46" t="s">
        <v>167</v>
      </c>
      <c r="F9" s="46" t="s">
        <v>37</v>
      </c>
      <c r="G9" s="46" t="s">
        <v>256</v>
      </c>
      <c r="H9" s="46" t="s">
        <v>36</v>
      </c>
      <c r="I9" s="46" t="s">
        <v>155</v>
      </c>
      <c r="J9" s="46" t="s">
        <v>36</v>
      </c>
      <c r="K9" s="46" t="s">
        <v>36</v>
      </c>
      <c r="L9" s="46" t="s">
        <v>37</v>
      </c>
      <c r="M9" s="46" t="s">
        <v>156</v>
      </c>
      <c r="N9" s="46" t="s">
        <v>37</v>
      </c>
      <c r="O9" s="46" t="s">
        <v>156</v>
      </c>
      <c r="P9" s="47" t="s">
        <v>157</v>
      </c>
      <c r="Q9" s="57" t="s">
        <v>170</v>
      </c>
    </row>
    <row r="10" spans="1:17" s="11" customFormat="1" ht="18" customHeight="1" thickBot="1">
      <c r="A10" s="9" t="s">
        <v>9</v>
      </c>
      <c r="B10" s="49" t="s">
        <v>29</v>
      </c>
      <c r="C10" s="10" t="s">
        <v>10</v>
      </c>
      <c r="D10" s="10" t="s">
        <v>11</v>
      </c>
      <c r="E10" s="10" t="s">
        <v>15</v>
      </c>
      <c r="F10" s="10" t="s">
        <v>13</v>
      </c>
      <c r="G10" s="10" t="s">
        <v>11</v>
      </c>
      <c r="H10" s="10" t="s">
        <v>11</v>
      </c>
      <c r="I10" s="10" t="s">
        <v>13</v>
      </c>
      <c r="J10" s="10" t="s">
        <v>11</v>
      </c>
      <c r="K10" s="10" t="s">
        <v>11</v>
      </c>
      <c r="L10" s="10" t="s">
        <v>13</v>
      </c>
      <c r="M10" s="10" t="s">
        <v>89</v>
      </c>
      <c r="N10" s="10" t="s">
        <v>13</v>
      </c>
      <c r="O10" s="10" t="s">
        <v>89</v>
      </c>
      <c r="P10" s="59" t="s">
        <v>11</v>
      </c>
      <c r="Q10" s="28" t="s">
        <v>14</v>
      </c>
    </row>
    <row r="11" spans="1:17" ht="18" customHeight="1">
      <c r="A11" s="51"/>
      <c r="B11" s="74"/>
      <c r="C11" s="12"/>
      <c r="D11" s="12"/>
      <c r="E11" s="12"/>
      <c r="F11" s="24"/>
      <c r="G11" s="12"/>
      <c r="H11" s="12"/>
      <c r="I11" s="24"/>
      <c r="J11" s="12"/>
      <c r="K11" s="12"/>
      <c r="L11" s="24"/>
      <c r="M11" s="12"/>
      <c r="N11" s="24"/>
      <c r="O11" s="12"/>
      <c r="P11" s="75"/>
      <c r="Q11" s="25">
        <f>IF(SUM(B11:P11)&lt;0,"CHECK SCORES",IF(SUM(B11:P11)&gt;41,"CHECK SCORES",SUM(B11:P11)))</f>
        <v>0</v>
      </c>
    </row>
    <row r="12" spans="1:17" ht="18" customHeight="1">
      <c r="A12" s="13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26">
        <f t="shared" ref="Q12:Q47" si="0">IF(SUM(B12:P12)&lt;0,"CHECK SCORES",IF(SUM(B12:P12)&gt;41,"CHECK SCORES",SUM(B12:P12)))</f>
        <v>0</v>
      </c>
    </row>
    <row r="13" spans="1:17" ht="18" customHeight="1">
      <c r="A13" s="13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26">
        <f t="shared" si="0"/>
        <v>0</v>
      </c>
    </row>
    <row r="14" spans="1:17" ht="18" customHeight="1">
      <c r="A14" s="13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26">
        <f t="shared" si="0"/>
        <v>0</v>
      </c>
    </row>
    <row r="15" spans="1:17" ht="18" customHeight="1">
      <c r="A15" s="13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26">
        <f t="shared" si="0"/>
        <v>0</v>
      </c>
    </row>
    <row r="16" spans="1:17" ht="18" customHeight="1">
      <c r="A16" s="13"/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26">
        <f t="shared" si="0"/>
        <v>0</v>
      </c>
    </row>
    <row r="17" spans="1:17" ht="18" customHeight="1">
      <c r="A17" s="13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  <c r="Q17" s="26">
        <f t="shared" si="0"/>
        <v>0</v>
      </c>
    </row>
    <row r="18" spans="1:17" ht="18" customHeight="1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/>
      <c r="Q18" s="26">
        <f t="shared" si="0"/>
        <v>0</v>
      </c>
    </row>
    <row r="19" spans="1:17" ht="18" customHeight="1">
      <c r="A19" s="13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/>
      <c r="Q19" s="26">
        <f t="shared" si="0"/>
        <v>0</v>
      </c>
    </row>
    <row r="20" spans="1:17" ht="18" customHeight="1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/>
      <c r="Q20" s="26">
        <f t="shared" si="0"/>
        <v>0</v>
      </c>
    </row>
    <row r="21" spans="1:17" ht="18" customHeight="1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/>
      <c r="Q21" s="26">
        <f t="shared" si="0"/>
        <v>0</v>
      </c>
    </row>
    <row r="22" spans="1:17" ht="18" customHeight="1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/>
      <c r="Q22" s="26">
        <f t="shared" si="0"/>
        <v>0</v>
      </c>
    </row>
    <row r="23" spans="1:17" ht="18" customHeight="1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  <c r="Q23" s="26">
        <f t="shared" si="0"/>
        <v>0</v>
      </c>
    </row>
    <row r="24" spans="1:17" ht="18" customHeight="1">
      <c r="A24" s="13"/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6"/>
      <c r="Q24" s="26">
        <f t="shared" si="0"/>
        <v>0</v>
      </c>
    </row>
    <row r="25" spans="1:17" ht="18" customHeight="1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  <c r="Q25" s="26">
        <f t="shared" si="0"/>
        <v>0</v>
      </c>
    </row>
    <row r="26" spans="1:17" ht="18" customHeight="1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6"/>
      <c r="Q26" s="26">
        <f t="shared" si="0"/>
        <v>0</v>
      </c>
    </row>
    <row r="27" spans="1:17" ht="18" customHeight="1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  <c r="Q27" s="26">
        <f t="shared" si="0"/>
        <v>0</v>
      </c>
    </row>
    <row r="28" spans="1:17" ht="18" customHeight="1">
      <c r="A28" s="13"/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"/>
      <c r="Q28" s="26">
        <f t="shared" si="0"/>
        <v>0</v>
      </c>
    </row>
    <row r="29" spans="1:17" ht="18" customHeight="1">
      <c r="A29" s="13"/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6"/>
      <c r="Q29" s="26">
        <f t="shared" si="0"/>
        <v>0</v>
      </c>
    </row>
    <row r="30" spans="1:17" ht="18" customHeight="1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6"/>
      <c r="Q30" s="26">
        <f t="shared" si="0"/>
        <v>0</v>
      </c>
    </row>
    <row r="31" spans="1:17" ht="18" customHeight="1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6"/>
      <c r="Q31" s="26">
        <f t="shared" si="0"/>
        <v>0</v>
      </c>
    </row>
    <row r="32" spans="1:17" ht="18" customHeight="1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/>
      <c r="Q32" s="26">
        <f t="shared" si="0"/>
        <v>0</v>
      </c>
    </row>
    <row r="33" spans="1:17" ht="18" customHeight="1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  <c r="Q33" s="26">
        <f t="shared" si="0"/>
        <v>0</v>
      </c>
    </row>
    <row r="34" spans="1:17" ht="18" customHeight="1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6"/>
      <c r="Q34" s="26">
        <f t="shared" si="0"/>
        <v>0</v>
      </c>
    </row>
    <row r="35" spans="1:17" ht="18" customHeight="1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6"/>
      <c r="Q35" s="26">
        <f t="shared" si="0"/>
        <v>0</v>
      </c>
    </row>
    <row r="36" spans="1:17" ht="18" customHeight="1">
      <c r="A36" s="13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6"/>
      <c r="Q36" s="26">
        <f t="shared" si="0"/>
        <v>0</v>
      </c>
    </row>
    <row r="37" spans="1:17" ht="18" customHeight="1">
      <c r="A37" s="13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6"/>
      <c r="Q37" s="26">
        <f t="shared" si="0"/>
        <v>0</v>
      </c>
    </row>
    <row r="38" spans="1:17" ht="18" customHeight="1">
      <c r="A38" s="13"/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26">
        <f t="shared" si="0"/>
        <v>0</v>
      </c>
    </row>
    <row r="39" spans="1:17" ht="18" customHeight="1">
      <c r="A39" s="13"/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6"/>
      <c r="Q39" s="26">
        <f t="shared" si="0"/>
        <v>0</v>
      </c>
    </row>
    <row r="40" spans="1:17" ht="18" customHeight="1">
      <c r="A40" s="13"/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6"/>
      <c r="Q40" s="26">
        <f t="shared" si="0"/>
        <v>0</v>
      </c>
    </row>
    <row r="41" spans="1:17" ht="18" customHeight="1">
      <c r="A41" s="13"/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6"/>
      <c r="Q41" s="26">
        <f t="shared" si="0"/>
        <v>0</v>
      </c>
    </row>
    <row r="42" spans="1:17" ht="18" customHeight="1">
      <c r="A42" s="13"/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6"/>
      <c r="Q42" s="26">
        <f t="shared" si="0"/>
        <v>0</v>
      </c>
    </row>
    <row r="43" spans="1:17" ht="18" customHeight="1">
      <c r="A43" s="13"/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/>
      <c r="Q43" s="26">
        <f t="shared" si="0"/>
        <v>0</v>
      </c>
    </row>
    <row r="44" spans="1:17" ht="18" customHeight="1">
      <c r="A44" s="13"/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6"/>
      <c r="Q44" s="26">
        <f t="shared" si="0"/>
        <v>0</v>
      </c>
    </row>
    <row r="45" spans="1:17" ht="18" customHeight="1">
      <c r="A45" s="13"/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6"/>
      <c r="Q45" s="26">
        <f t="shared" si="0"/>
        <v>0</v>
      </c>
    </row>
    <row r="46" spans="1:17" ht="18" customHeight="1">
      <c r="A46" s="13"/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6"/>
      <c r="Q46" s="26">
        <f t="shared" si="0"/>
        <v>0</v>
      </c>
    </row>
    <row r="47" spans="1:17" ht="18" customHeight="1" thickBot="1">
      <c r="A47" s="17"/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20"/>
      <c r="Q47" s="27">
        <f t="shared" si="0"/>
        <v>0</v>
      </c>
    </row>
    <row r="48" spans="1:17" ht="20" customHeight="1">
      <c r="A48" s="90" t="s">
        <v>265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</row>
    <row r="49" spans="1:17" ht="13" customHeight="1">
      <c r="A49" s="91" t="s">
        <v>148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</row>
  </sheetData>
  <sheetProtection sheet="1" objects="1" scenarios="1" selectLockedCells="1"/>
  <mergeCells count="3">
    <mergeCell ref="B5:P5"/>
    <mergeCell ref="A48:Q48"/>
    <mergeCell ref="A49:Q49"/>
  </mergeCells>
  <conditionalFormatting sqref="Q11:Q47">
    <cfRule type="containsBlanks" dxfId="198" priority="121" stopIfTrue="1">
      <formula>LEN(TRIM(Q11))=0</formula>
    </cfRule>
    <cfRule type="cellIs" dxfId="197" priority="124" operator="between">
      <formula>20.5</formula>
      <formula>30.5</formula>
    </cfRule>
  </conditionalFormatting>
  <conditionalFormatting sqref="Q11:Q47">
    <cfRule type="cellIs" dxfId="196" priority="122" operator="between">
      <formula>0</formula>
      <formula>10</formula>
    </cfRule>
    <cfRule type="cellIs" dxfId="195" priority="123" operator="between">
      <formula>10.5</formula>
      <formula>20</formula>
    </cfRule>
    <cfRule type="cellIs" dxfId="194" priority="125" operator="between">
      <formula>31</formula>
      <formula>41</formula>
    </cfRule>
  </conditionalFormatting>
  <conditionalFormatting sqref="M11:M47">
    <cfRule type="containsBlanks" dxfId="193" priority="57" stopIfTrue="1">
      <formula>LEN(TRIM(M11))=0</formula>
    </cfRule>
    <cfRule type="cellIs" dxfId="192" priority="58" operator="between">
      <formula>0</formula>
      <formula>0.5</formula>
    </cfRule>
    <cfRule type="cellIs" dxfId="191" priority="59" operator="between">
      <formula>1</formula>
      <formula>1.5</formula>
    </cfRule>
    <cfRule type="cellIs" dxfId="190" priority="60" operator="between">
      <formula>2</formula>
      <formula>2.5</formula>
    </cfRule>
    <cfRule type="cellIs" dxfId="189" priority="61" operator="between">
      <formula>3</formula>
      <formula>4</formula>
    </cfRule>
  </conditionalFormatting>
  <conditionalFormatting sqref="O11:O47">
    <cfRule type="containsBlanks" dxfId="188" priority="52" stopIfTrue="1">
      <formula>LEN(TRIM(O11))=0</formula>
    </cfRule>
    <cfRule type="cellIs" dxfId="187" priority="53" operator="between">
      <formula>0</formula>
      <formula>0.5</formula>
    </cfRule>
    <cfRule type="cellIs" dxfId="186" priority="54" operator="between">
      <formula>1</formula>
      <formula>1.5</formula>
    </cfRule>
    <cfRule type="cellIs" dxfId="185" priority="55" operator="between">
      <formula>2</formula>
      <formula>2.5</formula>
    </cfRule>
    <cfRule type="cellIs" dxfId="184" priority="56" operator="between">
      <formula>3</formula>
      <formula>4</formula>
    </cfRule>
  </conditionalFormatting>
  <conditionalFormatting sqref="B11:B47">
    <cfRule type="containsBlanks" dxfId="183" priority="47" stopIfTrue="1">
      <formula>LEN(TRIM(B11))=0</formula>
    </cfRule>
    <cfRule type="cellIs" dxfId="182" priority="48" operator="between">
      <formula>0</formula>
      <formula>1</formula>
    </cfRule>
    <cfRule type="cellIs" dxfId="181" priority="49" operator="between">
      <formula>2</formula>
      <formula>3</formula>
    </cfRule>
    <cfRule type="cellIs" dxfId="180" priority="50" operator="between">
      <formula>4</formula>
      <formula>5</formula>
    </cfRule>
    <cfRule type="cellIs" dxfId="179" priority="51" operator="between">
      <formula>6</formula>
      <formula>7</formula>
    </cfRule>
  </conditionalFormatting>
  <conditionalFormatting sqref="C11:C47">
    <cfRule type="containsBlanks" dxfId="178" priority="42" stopIfTrue="1">
      <formula>LEN(TRIM(C11))=0</formula>
    </cfRule>
    <cfRule type="cellIs" dxfId="177" priority="43" operator="between">
      <formula>0</formula>
      <formula>1</formula>
    </cfRule>
    <cfRule type="cellIs" dxfId="176" priority="44" operator="equal">
      <formula>2</formula>
    </cfRule>
    <cfRule type="cellIs" dxfId="175" priority="45" operator="between">
      <formula>3</formula>
      <formula>4</formula>
    </cfRule>
    <cfRule type="cellIs" dxfId="174" priority="46" operator="between">
      <formula>5</formula>
      <formula>6</formula>
    </cfRule>
  </conditionalFormatting>
  <conditionalFormatting sqref="D11:D47">
    <cfRule type="containsBlanks" dxfId="173" priority="38" stopIfTrue="1">
      <formula>LEN(TRIM(D11))=0</formula>
    </cfRule>
    <cfRule type="cellIs" dxfId="172" priority="39" operator="equal">
      <formula>0</formula>
    </cfRule>
    <cfRule type="cellIs" dxfId="171" priority="40" operator="equal">
      <formula>1</formula>
    </cfRule>
    <cfRule type="cellIs" dxfId="170" priority="41" operator="equal">
      <formula>2</formula>
    </cfRule>
  </conditionalFormatting>
  <conditionalFormatting sqref="G11:G47">
    <cfRule type="containsBlanks" dxfId="169" priority="34" stopIfTrue="1">
      <formula>LEN(TRIM(G11))=0</formula>
    </cfRule>
    <cfRule type="cellIs" dxfId="168" priority="35" operator="equal">
      <formula>0</formula>
    </cfRule>
    <cfRule type="cellIs" dxfId="167" priority="36" operator="equal">
      <formula>1</formula>
    </cfRule>
    <cfRule type="cellIs" dxfId="166" priority="37" operator="equal">
      <formula>2</formula>
    </cfRule>
  </conditionalFormatting>
  <conditionalFormatting sqref="H11:H47">
    <cfRule type="containsBlanks" dxfId="165" priority="30" stopIfTrue="1">
      <formula>LEN(TRIM(H11))=0</formula>
    </cfRule>
    <cfRule type="cellIs" dxfId="164" priority="31" operator="equal">
      <formula>0</formula>
    </cfRule>
    <cfRule type="cellIs" dxfId="163" priority="32" operator="equal">
      <formula>1</formula>
    </cfRule>
    <cfRule type="cellIs" dxfId="162" priority="33" operator="equal">
      <formula>2</formula>
    </cfRule>
  </conditionalFormatting>
  <conditionalFormatting sqref="J11:J47">
    <cfRule type="containsBlanks" dxfId="161" priority="26" stopIfTrue="1">
      <formula>LEN(TRIM(J11))=0</formula>
    </cfRule>
    <cfRule type="cellIs" dxfId="160" priority="27" operator="equal">
      <formula>0</formula>
    </cfRule>
    <cfRule type="cellIs" dxfId="159" priority="28" operator="equal">
      <formula>1</formula>
    </cfRule>
    <cfRule type="cellIs" dxfId="158" priority="29" operator="equal">
      <formula>2</formula>
    </cfRule>
  </conditionalFormatting>
  <conditionalFormatting sqref="K11:K47">
    <cfRule type="containsBlanks" dxfId="157" priority="22" stopIfTrue="1">
      <formula>LEN(TRIM(K11))=0</formula>
    </cfRule>
    <cfRule type="cellIs" dxfId="156" priority="23" operator="equal">
      <formula>0</formula>
    </cfRule>
    <cfRule type="cellIs" dxfId="155" priority="24" operator="equal">
      <formula>1</formula>
    </cfRule>
    <cfRule type="cellIs" dxfId="154" priority="25" operator="equal">
      <formula>2</formula>
    </cfRule>
  </conditionalFormatting>
  <conditionalFormatting sqref="P11:P47">
    <cfRule type="containsBlanks" dxfId="153" priority="18" stopIfTrue="1">
      <formula>LEN(TRIM(P11))=0</formula>
    </cfRule>
    <cfRule type="cellIs" dxfId="152" priority="19" operator="equal">
      <formula>0</formula>
    </cfRule>
    <cfRule type="cellIs" dxfId="151" priority="20" operator="equal">
      <formula>1</formula>
    </cfRule>
    <cfRule type="cellIs" dxfId="150" priority="21" operator="equal">
      <formula>2</formula>
    </cfRule>
  </conditionalFormatting>
  <conditionalFormatting sqref="N11:N47">
    <cfRule type="containsBlanks" dxfId="149" priority="15" stopIfTrue="1">
      <formula>LEN(TRIM(N11))=0</formula>
    </cfRule>
    <cfRule type="cellIs" dxfId="148" priority="16" operator="equal">
      <formula>0</formula>
    </cfRule>
    <cfRule type="cellIs" dxfId="147" priority="17" operator="equal">
      <formula>1</formula>
    </cfRule>
  </conditionalFormatting>
  <conditionalFormatting sqref="L11:L47">
    <cfRule type="containsBlanks" dxfId="146" priority="12" stopIfTrue="1">
      <formula>LEN(TRIM(L11))=0</formula>
    </cfRule>
    <cfRule type="cellIs" dxfId="145" priority="13" operator="equal">
      <formula>0</formula>
    </cfRule>
    <cfRule type="cellIs" dxfId="144" priority="14" operator="equal">
      <formula>1</formula>
    </cfRule>
  </conditionalFormatting>
  <conditionalFormatting sqref="I11:I47">
    <cfRule type="containsBlanks" dxfId="143" priority="9" stopIfTrue="1">
      <formula>LEN(TRIM(I11))=0</formula>
    </cfRule>
    <cfRule type="cellIs" dxfId="142" priority="10" operator="equal">
      <formula>0</formula>
    </cfRule>
    <cfRule type="cellIs" dxfId="141" priority="11" operator="equal">
      <formula>1</formula>
    </cfRule>
  </conditionalFormatting>
  <conditionalFormatting sqref="F11:F47">
    <cfRule type="containsBlanks" dxfId="140" priority="6" stopIfTrue="1">
      <formula>LEN(TRIM(F11))=0</formula>
    </cfRule>
    <cfRule type="cellIs" dxfId="139" priority="7" operator="equal">
      <formula>0</formula>
    </cfRule>
    <cfRule type="cellIs" dxfId="138" priority="8" operator="equal">
      <formula>1</formula>
    </cfRule>
  </conditionalFormatting>
  <conditionalFormatting sqref="E11:E47">
    <cfRule type="containsBlanks" dxfId="137" priority="1" stopIfTrue="1">
      <formula>LEN(TRIM(E11))=0</formula>
    </cfRule>
    <cfRule type="cellIs" dxfId="136" priority="2" operator="equal">
      <formula>0</formula>
    </cfRule>
    <cfRule type="cellIs" dxfId="135" priority="3" operator="equal">
      <formula>1</formula>
    </cfRule>
    <cfRule type="cellIs" dxfId="134" priority="4" operator="equal">
      <formula>2</formula>
    </cfRule>
    <cfRule type="cellIs" dxfId="133" priority="5" operator="between">
      <formula>3</formula>
      <formula>4</formula>
    </cfRule>
  </conditionalFormatting>
  <dataValidations count="6">
    <dataValidation type="whole" allowBlank="1" showInputMessage="1" showErrorMessage="1" sqref="N11:N47 I11:I47 L11:L47 F11:F47">
      <formula1>0</formula1>
      <formula2>1</formula2>
    </dataValidation>
    <dataValidation type="list" allowBlank="1" showInputMessage="1" showErrorMessage="1" errorTitle="Invalid Input" error="The value entered must be from 0 to 4 by half points. (0, .5, 1, 1.5, 2, 2.5, 3, 3.5, 4)" sqref="M11:M47 O11:O47">
      <formula1>"0,0.5,1,1.5,2,2.5,3,3.5,4"</formula1>
    </dataValidation>
    <dataValidation type="whole" allowBlank="1" showInputMessage="1" showErrorMessage="1" sqref="B11:B47">
      <formula1>0</formula1>
      <formula2>7</formula2>
    </dataValidation>
    <dataValidation type="whole" allowBlank="1" showInputMessage="1" showErrorMessage="1" sqref="C11:C47">
      <formula1>0</formula1>
      <formula2>6</formula2>
    </dataValidation>
    <dataValidation type="whole" allowBlank="1" showInputMessage="1" showErrorMessage="1" sqref="D11:D47 G11:H47 J11:K47 P11:P47">
      <formula1>0</formula1>
      <formula2>2</formula2>
    </dataValidation>
    <dataValidation type="whole" allowBlank="1" showInputMessage="1" showErrorMessage="1" sqref="E11:E47">
      <formula1>0</formula1>
      <formula2>4</formula2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workbookViewId="0">
      <selection activeCell="A3" sqref="A3"/>
    </sheetView>
  </sheetViews>
  <sheetFormatPr baseColWidth="10" defaultColWidth="17.1640625" defaultRowHeight="15" x14ac:dyDescent="0"/>
  <cols>
    <col min="1" max="1" width="27" style="68" customWidth="1"/>
    <col min="2" max="8" width="16.83203125" style="68" customWidth="1"/>
    <col min="9" max="16384" width="17.1640625" style="68"/>
  </cols>
  <sheetData>
    <row r="1" spans="1:9" s="83" customFormat="1" ht="32" customHeight="1" thickBot="1">
      <c r="A1" s="81" t="s">
        <v>173</v>
      </c>
      <c r="B1" s="82"/>
      <c r="C1" s="82"/>
      <c r="D1" s="82"/>
      <c r="E1" s="82"/>
    </row>
    <row r="2" spans="1:9" ht="18" customHeight="1">
      <c r="A2" s="1" t="s">
        <v>0</v>
      </c>
      <c r="B2" s="2" t="s">
        <v>1</v>
      </c>
      <c r="C2" s="3" t="s">
        <v>2</v>
      </c>
      <c r="D2" s="79"/>
      <c r="E2" s="79"/>
      <c r="F2" s="79"/>
      <c r="G2" s="79"/>
      <c r="H2" s="79"/>
      <c r="I2" s="79"/>
    </row>
    <row r="3" spans="1:9" ht="18" customHeight="1" thickBot="1">
      <c r="A3" s="4"/>
      <c r="B3" s="5"/>
      <c r="C3" s="6"/>
      <c r="D3" s="79"/>
      <c r="E3" s="79"/>
      <c r="F3" s="79"/>
      <c r="G3" s="79"/>
      <c r="H3" s="79"/>
      <c r="I3" s="79"/>
    </row>
    <row r="4" spans="1:9" ht="20" customHeight="1" thickBot="1">
      <c r="D4" s="80"/>
      <c r="E4" s="80"/>
      <c r="F4" s="80"/>
      <c r="G4" s="80"/>
      <c r="H4" s="80"/>
      <c r="I4" s="80"/>
    </row>
    <row r="5" spans="1:9" ht="36" customHeight="1" thickBot="1">
      <c r="A5" s="7" t="s">
        <v>17</v>
      </c>
      <c r="B5" s="85" t="s">
        <v>4</v>
      </c>
      <c r="C5" s="86"/>
      <c r="D5" s="86"/>
      <c r="E5" s="86"/>
      <c r="F5" s="87"/>
      <c r="G5" s="87"/>
      <c r="H5" s="87"/>
      <c r="I5" s="8" t="s">
        <v>5</v>
      </c>
    </row>
    <row r="6" spans="1:9" ht="20" customHeight="1">
      <c r="A6" s="36" t="s">
        <v>25</v>
      </c>
      <c r="B6" s="62" t="s">
        <v>18</v>
      </c>
      <c r="C6" s="63" t="s">
        <v>19</v>
      </c>
      <c r="D6" s="63" t="s">
        <v>20</v>
      </c>
      <c r="E6" s="63" t="s">
        <v>51</v>
      </c>
      <c r="F6" s="63" t="s">
        <v>43</v>
      </c>
      <c r="G6" s="63" t="s">
        <v>44</v>
      </c>
      <c r="H6" s="64" t="s">
        <v>158</v>
      </c>
      <c r="I6" s="48"/>
    </row>
    <row r="7" spans="1:9" ht="82" customHeight="1">
      <c r="A7" s="38" t="s">
        <v>26</v>
      </c>
      <c r="B7" s="41" t="s">
        <v>266</v>
      </c>
      <c r="C7" s="30" t="s">
        <v>267</v>
      </c>
      <c r="D7" s="30" t="s">
        <v>268</v>
      </c>
      <c r="E7" s="30" t="s">
        <v>260</v>
      </c>
      <c r="F7" s="30" t="s">
        <v>269</v>
      </c>
      <c r="G7" s="30" t="s">
        <v>270</v>
      </c>
      <c r="H7" s="42" t="s">
        <v>271</v>
      </c>
      <c r="I7" s="39" t="s">
        <v>6</v>
      </c>
    </row>
    <row r="8" spans="1:9" ht="20" customHeight="1">
      <c r="A8" s="37" t="s">
        <v>7</v>
      </c>
      <c r="B8" s="43" t="s">
        <v>149</v>
      </c>
      <c r="C8" s="31" t="s">
        <v>149</v>
      </c>
      <c r="D8" s="31" t="s">
        <v>149</v>
      </c>
      <c r="E8" s="31" t="s">
        <v>149</v>
      </c>
      <c r="F8" s="31" t="s">
        <v>150</v>
      </c>
      <c r="G8" s="31" t="s">
        <v>27</v>
      </c>
      <c r="H8" s="44" t="s">
        <v>149</v>
      </c>
      <c r="I8" s="40"/>
    </row>
    <row r="9" spans="1:9" ht="97" customHeight="1" thickBot="1">
      <c r="A9" s="50" t="s">
        <v>8</v>
      </c>
      <c r="B9" s="45" t="s">
        <v>50</v>
      </c>
      <c r="C9" s="46" t="s">
        <v>36</v>
      </c>
      <c r="D9" s="46" t="s">
        <v>36</v>
      </c>
      <c r="E9" s="46" t="s">
        <v>50</v>
      </c>
      <c r="F9" s="46" t="s">
        <v>156</v>
      </c>
      <c r="G9" s="46" t="s">
        <v>50</v>
      </c>
      <c r="H9" s="47" t="s">
        <v>159</v>
      </c>
      <c r="I9" s="23" t="s">
        <v>160</v>
      </c>
    </row>
    <row r="10" spans="1:9" s="11" customFormat="1" ht="18" customHeight="1" thickBot="1">
      <c r="A10" s="9" t="s">
        <v>9</v>
      </c>
      <c r="B10" s="49" t="s">
        <v>13</v>
      </c>
      <c r="C10" s="10" t="s">
        <v>11</v>
      </c>
      <c r="D10" s="10" t="s">
        <v>11</v>
      </c>
      <c r="E10" s="10" t="s">
        <v>13</v>
      </c>
      <c r="F10" s="10" t="s">
        <v>89</v>
      </c>
      <c r="G10" s="10" t="s">
        <v>13</v>
      </c>
      <c r="H10" s="59" t="s">
        <v>11</v>
      </c>
      <c r="I10" s="60" t="s">
        <v>57</v>
      </c>
    </row>
    <row r="11" spans="1:9" ht="18" customHeight="1">
      <c r="A11" s="51"/>
      <c r="B11" s="29"/>
      <c r="C11" s="12"/>
      <c r="D11" s="12"/>
      <c r="E11" s="24"/>
      <c r="F11" s="12"/>
      <c r="G11" s="24"/>
      <c r="H11" s="75"/>
      <c r="I11" s="25">
        <f>IF(SUM(B11:H11)&lt;0,"CHECK SCORES",IF(SUM(B11:H11)&gt;13,"CHECK SCORES",SUM(B11:H11)))</f>
        <v>0</v>
      </c>
    </row>
    <row r="12" spans="1:9" ht="18" customHeight="1">
      <c r="A12" s="13"/>
      <c r="B12" s="14"/>
      <c r="C12" s="15"/>
      <c r="D12" s="15"/>
      <c r="E12" s="15"/>
      <c r="F12" s="15"/>
      <c r="G12" s="15"/>
      <c r="H12" s="16"/>
      <c r="I12" s="26">
        <f t="shared" ref="I12:I47" si="0">IF(SUM(B12:H12)&lt;0,"CHECK SCORES",IF(SUM(B12:H12)&gt;13,"CHECK SCORES",SUM(B12:H12)))</f>
        <v>0</v>
      </c>
    </row>
    <row r="13" spans="1:9" ht="18" customHeight="1">
      <c r="A13" s="13"/>
      <c r="B13" s="14"/>
      <c r="C13" s="15"/>
      <c r="D13" s="15"/>
      <c r="E13" s="15"/>
      <c r="F13" s="15"/>
      <c r="G13" s="15"/>
      <c r="H13" s="16"/>
      <c r="I13" s="26">
        <f t="shared" si="0"/>
        <v>0</v>
      </c>
    </row>
    <row r="14" spans="1:9" ht="18" customHeight="1">
      <c r="A14" s="13"/>
      <c r="B14" s="14"/>
      <c r="C14" s="15"/>
      <c r="D14" s="15"/>
      <c r="E14" s="15"/>
      <c r="F14" s="15"/>
      <c r="G14" s="15"/>
      <c r="H14" s="16"/>
      <c r="I14" s="26">
        <f t="shared" si="0"/>
        <v>0</v>
      </c>
    </row>
    <row r="15" spans="1:9" ht="18" customHeight="1">
      <c r="A15" s="13"/>
      <c r="B15" s="14"/>
      <c r="C15" s="15"/>
      <c r="D15" s="15"/>
      <c r="E15" s="15"/>
      <c r="F15" s="15"/>
      <c r="G15" s="15"/>
      <c r="H15" s="16"/>
      <c r="I15" s="26">
        <f t="shared" si="0"/>
        <v>0</v>
      </c>
    </row>
    <row r="16" spans="1:9" ht="18" customHeight="1">
      <c r="A16" s="13"/>
      <c r="B16" s="14"/>
      <c r="C16" s="15"/>
      <c r="D16" s="15"/>
      <c r="E16" s="15"/>
      <c r="F16" s="15"/>
      <c r="G16" s="15"/>
      <c r="H16" s="16"/>
      <c r="I16" s="26">
        <f t="shared" si="0"/>
        <v>0</v>
      </c>
    </row>
    <row r="17" spans="1:9" ht="18" customHeight="1">
      <c r="A17" s="13"/>
      <c r="B17" s="14"/>
      <c r="C17" s="15"/>
      <c r="D17" s="15"/>
      <c r="E17" s="15"/>
      <c r="F17" s="15"/>
      <c r="G17" s="15"/>
      <c r="H17" s="16"/>
      <c r="I17" s="26">
        <f t="shared" si="0"/>
        <v>0</v>
      </c>
    </row>
    <row r="18" spans="1:9" ht="18" customHeight="1">
      <c r="A18" s="13"/>
      <c r="B18" s="14"/>
      <c r="C18" s="15"/>
      <c r="D18" s="15"/>
      <c r="E18" s="15"/>
      <c r="F18" s="15"/>
      <c r="G18" s="15"/>
      <c r="H18" s="16"/>
      <c r="I18" s="26">
        <f t="shared" si="0"/>
        <v>0</v>
      </c>
    </row>
    <row r="19" spans="1:9" ht="18" customHeight="1">
      <c r="A19" s="13"/>
      <c r="B19" s="14"/>
      <c r="C19" s="15"/>
      <c r="D19" s="15"/>
      <c r="E19" s="15"/>
      <c r="F19" s="15"/>
      <c r="G19" s="15"/>
      <c r="H19" s="16"/>
      <c r="I19" s="26">
        <f t="shared" si="0"/>
        <v>0</v>
      </c>
    </row>
    <row r="20" spans="1:9" ht="18" customHeight="1">
      <c r="A20" s="13"/>
      <c r="B20" s="14"/>
      <c r="C20" s="15"/>
      <c r="D20" s="15"/>
      <c r="E20" s="15"/>
      <c r="F20" s="15"/>
      <c r="G20" s="15"/>
      <c r="H20" s="16"/>
      <c r="I20" s="26">
        <f t="shared" si="0"/>
        <v>0</v>
      </c>
    </row>
    <row r="21" spans="1:9" ht="18" customHeight="1">
      <c r="A21" s="13"/>
      <c r="B21" s="14"/>
      <c r="C21" s="15"/>
      <c r="D21" s="15"/>
      <c r="E21" s="15"/>
      <c r="F21" s="15"/>
      <c r="G21" s="15"/>
      <c r="H21" s="16"/>
      <c r="I21" s="26">
        <f t="shared" si="0"/>
        <v>0</v>
      </c>
    </row>
    <row r="22" spans="1:9" ht="18" customHeight="1">
      <c r="A22" s="13"/>
      <c r="B22" s="14"/>
      <c r="C22" s="15"/>
      <c r="D22" s="15"/>
      <c r="E22" s="15"/>
      <c r="F22" s="15"/>
      <c r="G22" s="15"/>
      <c r="H22" s="16"/>
      <c r="I22" s="26">
        <f t="shared" si="0"/>
        <v>0</v>
      </c>
    </row>
    <row r="23" spans="1:9" ht="18" customHeight="1">
      <c r="A23" s="13"/>
      <c r="B23" s="14"/>
      <c r="C23" s="15"/>
      <c r="D23" s="15"/>
      <c r="E23" s="15"/>
      <c r="F23" s="15"/>
      <c r="G23" s="15"/>
      <c r="H23" s="16"/>
      <c r="I23" s="26">
        <f t="shared" si="0"/>
        <v>0</v>
      </c>
    </row>
    <row r="24" spans="1:9" ht="18" customHeight="1">
      <c r="A24" s="13"/>
      <c r="B24" s="14"/>
      <c r="C24" s="15"/>
      <c r="D24" s="15"/>
      <c r="E24" s="15"/>
      <c r="F24" s="15"/>
      <c r="G24" s="15"/>
      <c r="H24" s="16"/>
      <c r="I24" s="26">
        <f t="shared" si="0"/>
        <v>0</v>
      </c>
    </row>
    <row r="25" spans="1:9" ht="18" customHeight="1">
      <c r="A25" s="13"/>
      <c r="B25" s="14"/>
      <c r="C25" s="15"/>
      <c r="D25" s="15"/>
      <c r="E25" s="15"/>
      <c r="F25" s="15"/>
      <c r="G25" s="15"/>
      <c r="H25" s="16"/>
      <c r="I25" s="26">
        <f t="shared" si="0"/>
        <v>0</v>
      </c>
    </row>
    <row r="26" spans="1:9" ht="18" customHeight="1">
      <c r="A26" s="13"/>
      <c r="B26" s="14"/>
      <c r="C26" s="15"/>
      <c r="D26" s="15"/>
      <c r="E26" s="15"/>
      <c r="F26" s="15"/>
      <c r="G26" s="15"/>
      <c r="H26" s="16"/>
      <c r="I26" s="26">
        <f t="shared" si="0"/>
        <v>0</v>
      </c>
    </row>
    <row r="27" spans="1:9" ht="18" customHeight="1">
      <c r="A27" s="13"/>
      <c r="B27" s="14"/>
      <c r="C27" s="15"/>
      <c r="D27" s="15"/>
      <c r="E27" s="15"/>
      <c r="F27" s="15"/>
      <c r="G27" s="15"/>
      <c r="H27" s="16"/>
      <c r="I27" s="26">
        <f t="shared" si="0"/>
        <v>0</v>
      </c>
    </row>
    <row r="28" spans="1:9" ht="18" customHeight="1">
      <c r="A28" s="13"/>
      <c r="B28" s="14"/>
      <c r="C28" s="15"/>
      <c r="D28" s="15"/>
      <c r="E28" s="15"/>
      <c r="F28" s="15"/>
      <c r="G28" s="15"/>
      <c r="H28" s="16"/>
      <c r="I28" s="26">
        <f t="shared" si="0"/>
        <v>0</v>
      </c>
    </row>
    <row r="29" spans="1:9" ht="18" customHeight="1">
      <c r="A29" s="13"/>
      <c r="B29" s="14"/>
      <c r="C29" s="15"/>
      <c r="D29" s="15"/>
      <c r="E29" s="15"/>
      <c r="F29" s="15"/>
      <c r="G29" s="15"/>
      <c r="H29" s="16"/>
      <c r="I29" s="26">
        <f t="shared" si="0"/>
        <v>0</v>
      </c>
    </row>
    <row r="30" spans="1:9" ht="18" customHeight="1">
      <c r="A30" s="13"/>
      <c r="B30" s="14"/>
      <c r="C30" s="15"/>
      <c r="D30" s="15"/>
      <c r="E30" s="15"/>
      <c r="F30" s="15"/>
      <c r="G30" s="15"/>
      <c r="H30" s="16"/>
      <c r="I30" s="26">
        <f t="shared" si="0"/>
        <v>0</v>
      </c>
    </row>
    <row r="31" spans="1:9" ht="18" customHeight="1">
      <c r="A31" s="13"/>
      <c r="B31" s="14"/>
      <c r="C31" s="15"/>
      <c r="D31" s="15"/>
      <c r="E31" s="15"/>
      <c r="F31" s="15"/>
      <c r="G31" s="15"/>
      <c r="H31" s="16"/>
      <c r="I31" s="26">
        <f t="shared" si="0"/>
        <v>0</v>
      </c>
    </row>
    <row r="32" spans="1:9" ht="18" customHeight="1">
      <c r="A32" s="13"/>
      <c r="B32" s="14"/>
      <c r="C32" s="15"/>
      <c r="D32" s="15"/>
      <c r="E32" s="15"/>
      <c r="F32" s="15"/>
      <c r="G32" s="15"/>
      <c r="H32" s="16"/>
      <c r="I32" s="26">
        <f t="shared" si="0"/>
        <v>0</v>
      </c>
    </row>
    <row r="33" spans="1:9" ht="18" customHeight="1">
      <c r="A33" s="13"/>
      <c r="B33" s="14"/>
      <c r="C33" s="15"/>
      <c r="D33" s="15"/>
      <c r="E33" s="15"/>
      <c r="F33" s="15"/>
      <c r="G33" s="15"/>
      <c r="H33" s="16"/>
      <c r="I33" s="26">
        <f t="shared" si="0"/>
        <v>0</v>
      </c>
    </row>
    <row r="34" spans="1:9" ht="18" customHeight="1">
      <c r="A34" s="13"/>
      <c r="B34" s="14"/>
      <c r="C34" s="15"/>
      <c r="D34" s="15"/>
      <c r="E34" s="15"/>
      <c r="F34" s="15"/>
      <c r="G34" s="15"/>
      <c r="H34" s="16"/>
      <c r="I34" s="26">
        <f t="shared" si="0"/>
        <v>0</v>
      </c>
    </row>
    <row r="35" spans="1:9" ht="18" customHeight="1">
      <c r="A35" s="13"/>
      <c r="B35" s="14"/>
      <c r="C35" s="15"/>
      <c r="D35" s="15"/>
      <c r="E35" s="15"/>
      <c r="F35" s="15"/>
      <c r="G35" s="15"/>
      <c r="H35" s="16"/>
      <c r="I35" s="26">
        <f t="shared" si="0"/>
        <v>0</v>
      </c>
    </row>
    <row r="36" spans="1:9" ht="18" customHeight="1">
      <c r="A36" s="13"/>
      <c r="B36" s="14"/>
      <c r="C36" s="15"/>
      <c r="D36" s="15"/>
      <c r="E36" s="15"/>
      <c r="F36" s="15"/>
      <c r="G36" s="15"/>
      <c r="H36" s="16"/>
      <c r="I36" s="26">
        <f t="shared" si="0"/>
        <v>0</v>
      </c>
    </row>
    <row r="37" spans="1:9" ht="18" customHeight="1">
      <c r="A37" s="13"/>
      <c r="B37" s="14"/>
      <c r="C37" s="15"/>
      <c r="D37" s="15"/>
      <c r="E37" s="15"/>
      <c r="F37" s="15"/>
      <c r="G37" s="15"/>
      <c r="H37" s="16"/>
      <c r="I37" s="26">
        <f t="shared" si="0"/>
        <v>0</v>
      </c>
    </row>
    <row r="38" spans="1:9" ht="18" customHeight="1">
      <c r="A38" s="13"/>
      <c r="B38" s="14"/>
      <c r="C38" s="15"/>
      <c r="D38" s="15"/>
      <c r="E38" s="15"/>
      <c r="F38" s="15"/>
      <c r="G38" s="15"/>
      <c r="H38" s="16"/>
      <c r="I38" s="26">
        <f t="shared" si="0"/>
        <v>0</v>
      </c>
    </row>
    <row r="39" spans="1:9" ht="18" customHeight="1">
      <c r="A39" s="13"/>
      <c r="B39" s="14"/>
      <c r="C39" s="15"/>
      <c r="D39" s="15"/>
      <c r="E39" s="15"/>
      <c r="F39" s="15"/>
      <c r="G39" s="15"/>
      <c r="H39" s="16"/>
      <c r="I39" s="26">
        <f t="shared" si="0"/>
        <v>0</v>
      </c>
    </row>
    <row r="40" spans="1:9" ht="18" customHeight="1">
      <c r="A40" s="13"/>
      <c r="B40" s="14"/>
      <c r="C40" s="15"/>
      <c r="D40" s="15"/>
      <c r="E40" s="15"/>
      <c r="F40" s="15"/>
      <c r="G40" s="15"/>
      <c r="H40" s="16"/>
      <c r="I40" s="26">
        <f t="shared" si="0"/>
        <v>0</v>
      </c>
    </row>
    <row r="41" spans="1:9" ht="18" customHeight="1">
      <c r="A41" s="13"/>
      <c r="B41" s="14"/>
      <c r="C41" s="15"/>
      <c r="D41" s="15"/>
      <c r="E41" s="15"/>
      <c r="F41" s="15"/>
      <c r="G41" s="15"/>
      <c r="H41" s="16"/>
      <c r="I41" s="26">
        <f t="shared" si="0"/>
        <v>0</v>
      </c>
    </row>
    <row r="42" spans="1:9" ht="18" customHeight="1">
      <c r="A42" s="13"/>
      <c r="B42" s="14"/>
      <c r="C42" s="15"/>
      <c r="D42" s="15"/>
      <c r="E42" s="15"/>
      <c r="F42" s="15"/>
      <c r="G42" s="15"/>
      <c r="H42" s="16"/>
      <c r="I42" s="26">
        <f t="shared" si="0"/>
        <v>0</v>
      </c>
    </row>
    <row r="43" spans="1:9" ht="18" customHeight="1">
      <c r="A43" s="13"/>
      <c r="B43" s="14"/>
      <c r="C43" s="15"/>
      <c r="D43" s="15"/>
      <c r="E43" s="15"/>
      <c r="F43" s="15"/>
      <c r="G43" s="15"/>
      <c r="H43" s="16"/>
      <c r="I43" s="26">
        <f t="shared" si="0"/>
        <v>0</v>
      </c>
    </row>
    <row r="44" spans="1:9" ht="18" customHeight="1">
      <c r="A44" s="13"/>
      <c r="B44" s="14"/>
      <c r="C44" s="15"/>
      <c r="D44" s="15"/>
      <c r="E44" s="15"/>
      <c r="F44" s="15"/>
      <c r="G44" s="15"/>
      <c r="H44" s="16"/>
      <c r="I44" s="26">
        <f t="shared" si="0"/>
        <v>0</v>
      </c>
    </row>
    <row r="45" spans="1:9" ht="18" customHeight="1">
      <c r="A45" s="13"/>
      <c r="B45" s="14"/>
      <c r="C45" s="15"/>
      <c r="D45" s="15"/>
      <c r="E45" s="15"/>
      <c r="F45" s="15"/>
      <c r="G45" s="15"/>
      <c r="H45" s="16"/>
      <c r="I45" s="26">
        <f t="shared" si="0"/>
        <v>0</v>
      </c>
    </row>
    <row r="46" spans="1:9" ht="18" customHeight="1">
      <c r="A46" s="13"/>
      <c r="B46" s="14"/>
      <c r="C46" s="15"/>
      <c r="D46" s="15"/>
      <c r="E46" s="15"/>
      <c r="F46" s="15"/>
      <c r="G46" s="15"/>
      <c r="H46" s="16"/>
      <c r="I46" s="26">
        <f t="shared" si="0"/>
        <v>0</v>
      </c>
    </row>
    <row r="47" spans="1:9" ht="18" customHeight="1" thickBot="1">
      <c r="A47" s="17"/>
      <c r="B47" s="18"/>
      <c r="C47" s="19"/>
      <c r="D47" s="19"/>
      <c r="E47" s="19"/>
      <c r="F47" s="19"/>
      <c r="G47" s="19"/>
      <c r="H47" s="20"/>
      <c r="I47" s="27">
        <f t="shared" si="0"/>
        <v>0</v>
      </c>
    </row>
    <row r="48" spans="1:9" ht="17" customHeight="1">
      <c r="A48" s="89"/>
      <c r="B48" s="89"/>
      <c r="C48" s="89"/>
      <c r="D48" s="89"/>
      <c r="E48" s="89"/>
      <c r="F48" s="89"/>
      <c r="G48" s="89"/>
      <c r="H48" s="89"/>
      <c r="I48" s="89"/>
    </row>
    <row r="49" spans="1:9" ht="18" customHeight="1">
      <c r="A49" s="88"/>
      <c r="B49" s="88"/>
      <c r="C49" s="88"/>
      <c r="D49" s="88"/>
      <c r="E49" s="88"/>
      <c r="F49" s="88"/>
      <c r="G49" s="88"/>
      <c r="H49" s="88"/>
      <c r="I49" s="88"/>
    </row>
  </sheetData>
  <sheetProtection sheet="1" objects="1" scenarios="1" selectLockedCells="1"/>
  <mergeCells count="3">
    <mergeCell ref="B5:H5"/>
    <mergeCell ref="A48:I48"/>
    <mergeCell ref="A49:I49"/>
  </mergeCells>
  <conditionalFormatting sqref="I11:I47">
    <cfRule type="containsBlanks" dxfId="132" priority="27" stopIfTrue="1">
      <formula>LEN(TRIM(I11))=0</formula>
    </cfRule>
    <cfRule type="cellIs" dxfId="131" priority="30" operator="between">
      <formula>6.5</formula>
      <formula>9.5</formula>
    </cfRule>
  </conditionalFormatting>
  <conditionalFormatting sqref="I11:I47">
    <cfRule type="cellIs" dxfId="130" priority="28" operator="between">
      <formula>0</formula>
      <formula>3</formula>
    </cfRule>
    <cfRule type="cellIs" dxfId="129" priority="29" operator="between">
      <formula>3.5</formula>
      <formula>6</formula>
    </cfRule>
    <cfRule type="cellIs" dxfId="128" priority="31" operator="between">
      <formula>10</formula>
      <formula>13</formula>
    </cfRule>
  </conditionalFormatting>
  <conditionalFormatting sqref="F11:F47">
    <cfRule type="containsBlanks" dxfId="127" priority="22" stopIfTrue="1">
      <formula>LEN(TRIM(F11))=0</formula>
    </cfRule>
    <cfRule type="cellIs" dxfId="126" priority="23" operator="between">
      <formula>0</formula>
      <formula>0.5</formula>
    </cfRule>
    <cfRule type="cellIs" dxfId="125" priority="24" operator="between">
      <formula>1</formula>
      <formula>1.5</formula>
    </cfRule>
    <cfRule type="cellIs" dxfId="124" priority="25" operator="between">
      <formula>2</formula>
      <formula>2.5</formula>
    </cfRule>
    <cfRule type="cellIs" dxfId="123" priority="26" operator="between">
      <formula>3</formula>
      <formula>4</formula>
    </cfRule>
  </conditionalFormatting>
  <conditionalFormatting sqref="G11:G47">
    <cfRule type="containsBlanks" dxfId="122" priority="19" stopIfTrue="1">
      <formula>LEN(TRIM(G11))=0</formula>
    </cfRule>
    <cfRule type="cellIs" dxfId="121" priority="20" operator="equal">
      <formula>0</formula>
    </cfRule>
    <cfRule type="cellIs" dxfId="120" priority="21" operator="equal">
      <formula>1</formula>
    </cfRule>
  </conditionalFormatting>
  <conditionalFormatting sqref="E11:E47">
    <cfRule type="containsBlanks" dxfId="119" priority="16" stopIfTrue="1">
      <formula>LEN(TRIM(E11))=0</formula>
    </cfRule>
    <cfRule type="cellIs" dxfId="118" priority="17" operator="equal">
      <formula>0</formula>
    </cfRule>
    <cfRule type="cellIs" dxfId="117" priority="18" operator="equal">
      <formula>1</formula>
    </cfRule>
  </conditionalFormatting>
  <conditionalFormatting sqref="B11:B47">
    <cfRule type="containsBlanks" dxfId="116" priority="13" stopIfTrue="1">
      <formula>LEN(TRIM(B11))=0</formula>
    </cfRule>
    <cfRule type="cellIs" dxfId="115" priority="14" operator="equal">
      <formula>0</formula>
    </cfRule>
    <cfRule type="cellIs" dxfId="114" priority="15" operator="equal">
      <formula>1</formula>
    </cfRule>
  </conditionalFormatting>
  <conditionalFormatting sqref="H11:H47">
    <cfRule type="containsBlanks" dxfId="113" priority="9" stopIfTrue="1">
      <formula>LEN(TRIM(H11))=0</formula>
    </cfRule>
    <cfRule type="cellIs" dxfId="112" priority="10" operator="equal">
      <formula>0</formula>
    </cfRule>
    <cfRule type="cellIs" dxfId="111" priority="11" operator="equal">
      <formula>1</formula>
    </cfRule>
    <cfRule type="cellIs" dxfId="110" priority="12" operator="equal">
      <formula>2</formula>
    </cfRule>
  </conditionalFormatting>
  <conditionalFormatting sqref="D11:D47">
    <cfRule type="containsBlanks" dxfId="109" priority="5" stopIfTrue="1">
      <formula>LEN(TRIM(D11))=0</formula>
    </cfRule>
    <cfRule type="cellIs" dxfId="108" priority="6" operator="equal">
      <formula>0</formula>
    </cfRule>
    <cfRule type="cellIs" dxfId="107" priority="7" operator="equal">
      <formula>1</formula>
    </cfRule>
    <cfRule type="cellIs" dxfId="106" priority="8" operator="equal">
      <formula>2</formula>
    </cfRule>
  </conditionalFormatting>
  <conditionalFormatting sqref="C11:C47">
    <cfRule type="containsBlanks" dxfId="105" priority="1" stopIfTrue="1">
      <formula>LEN(TRIM(C11))=0</formula>
    </cfRule>
    <cfRule type="cellIs" dxfId="104" priority="2" operator="equal">
      <formula>0</formula>
    </cfRule>
    <cfRule type="cellIs" dxfId="103" priority="3" operator="equal">
      <formula>1</formula>
    </cfRule>
    <cfRule type="cellIs" dxfId="102" priority="4" operator="equal">
      <formula>2</formula>
    </cfRule>
  </conditionalFormatting>
  <dataValidations count="3">
    <dataValidation type="list" allowBlank="1" showInputMessage="1" showErrorMessage="1" errorTitle="Invalid Input" error="The value entered must be from 0 to 4 by half points. (0, .5, 1, 1.5, 2, 2.5, 3, 3.5, 4)" sqref="F11:F47">
      <formula1>"0,0.5,1,1.5,2,2.5,3,3.5,4"</formula1>
    </dataValidation>
    <dataValidation type="whole" allowBlank="1" showInputMessage="1" showErrorMessage="1" sqref="E11:E47 G11:G47 B11:B47">
      <formula1>0</formula1>
      <formula2>1</formula2>
    </dataValidation>
    <dataValidation type="whole" allowBlank="1" showInputMessage="1" showErrorMessage="1" sqref="C11:D47 H11:H47">
      <formula1>0</formula1>
      <formula2>2</formula2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showGridLines="0" workbookViewId="0">
      <selection activeCell="A3" sqref="A3"/>
    </sheetView>
  </sheetViews>
  <sheetFormatPr baseColWidth="10" defaultColWidth="17.1640625" defaultRowHeight="15" x14ac:dyDescent="0"/>
  <cols>
    <col min="1" max="1" width="27" style="68" customWidth="1"/>
    <col min="2" max="9" width="16.83203125" style="68" customWidth="1"/>
    <col min="10" max="16384" width="17.1640625" style="68"/>
  </cols>
  <sheetData>
    <row r="1" spans="1:10" s="83" customFormat="1" ht="32" customHeight="1" thickBot="1">
      <c r="A1" s="81" t="s">
        <v>174</v>
      </c>
      <c r="B1" s="82"/>
      <c r="C1" s="82"/>
      <c r="D1" s="82"/>
      <c r="E1" s="82"/>
    </row>
    <row r="2" spans="1:10" ht="18" customHeight="1">
      <c r="A2" s="1" t="s">
        <v>0</v>
      </c>
      <c r="B2" s="2" t="s">
        <v>1</v>
      </c>
      <c r="C2" s="3" t="s">
        <v>2</v>
      </c>
      <c r="D2" s="79"/>
      <c r="E2" s="79"/>
      <c r="F2" s="79"/>
      <c r="G2" s="79"/>
      <c r="H2" s="79"/>
      <c r="I2" s="79"/>
      <c r="J2" s="79"/>
    </row>
    <row r="3" spans="1:10" ht="18" customHeight="1" thickBot="1">
      <c r="A3" s="4"/>
      <c r="B3" s="5"/>
      <c r="C3" s="6"/>
      <c r="D3" s="79"/>
      <c r="E3" s="79"/>
      <c r="F3" s="79"/>
      <c r="G3" s="79"/>
      <c r="H3" s="79"/>
      <c r="I3" s="79"/>
      <c r="J3" s="79"/>
    </row>
    <row r="4" spans="1:10" ht="20" customHeight="1" thickBot="1">
      <c r="D4" s="80"/>
      <c r="E4" s="80"/>
      <c r="F4" s="80"/>
      <c r="G4" s="80"/>
      <c r="H4" s="80"/>
      <c r="I4" s="80"/>
      <c r="J4" s="80"/>
    </row>
    <row r="5" spans="1:10" ht="36" customHeight="1" thickBot="1">
      <c r="A5" s="7" t="s">
        <v>17</v>
      </c>
      <c r="B5" s="85" t="s">
        <v>4</v>
      </c>
      <c r="C5" s="86"/>
      <c r="D5" s="86"/>
      <c r="E5" s="86"/>
      <c r="F5" s="87"/>
      <c r="G5" s="87"/>
      <c r="H5" s="87"/>
      <c r="I5" s="87"/>
      <c r="J5" s="8" t="s">
        <v>5</v>
      </c>
    </row>
    <row r="6" spans="1:10" ht="20" customHeight="1">
      <c r="A6" s="36" t="s">
        <v>25</v>
      </c>
      <c r="B6" s="62">
        <v>1</v>
      </c>
      <c r="C6" s="63">
        <v>2</v>
      </c>
      <c r="D6" s="63" t="s">
        <v>46</v>
      </c>
      <c r="E6" s="63" t="s">
        <v>47</v>
      </c>
      <c r="F6" s="63" t="s">
        <v>93</v>
      </c>
      <c r="G6" s="63" t="s">
        <v>48</v>
      </c>
      <c r="H6" s="63" t="s">
        <v>49</v>
      </c>
      <c r="I6" s="64" t="s">
        <v>161</v>
      </c>
      <c r="J6" s="48"/>
    </row>
    <row r="7" spans="1:10" ht="95" customHeight="1">
      <c r="A7" s="38" t="s">
        <v>26</v>
      </c>
      <c r="B7" s="41" t="s">
        <v>272</v>
      </c>
      <c r="C7" s="30" t="s">
        <v>273</v>
      </c>
      <c r="D7" s="30" t="s">
        <v>274</v>
      </c>
      <c r="E7" s="30" t="s">
        <v>275</v>
      </c>
      <c r="F7" s="30" t="s">
        <v>276</v>
      </c>
      <c r="G7" s="30" t="s">
        <v>253</v>
      </c>
      <c r="H7" s="30" t="s">
        <v>254</v>
      </c>
      <c r="I7" s="42" t="s">
        <v>277</v>
      </c>
      <c r="J7" s="39" t="s">
        <v>6</v>
      </c>
    </row>
    <row r="8" spans="1:10" ht="20" customHeight="1">
      <c r="A8" s="37" t="s">
        <v>7</v>
      </c>
      <c r="B8" s="43" t="s">
        <v>34</v>
      </c>
      <c r="C8" s="31" t="s">
        <v>34</v>
      </c>
      <c r="D8" s="31" t="s">
        <v>27</v>
      </c>
      <c r="E8" s="31" t="s">
        <v>27</v>
      </c>
      <c r="F8" s="31" t="s">
        <v>27</v>
      </c>
      <c r="G8" s="31" t="s">
        <v>27</v>
      </c>
      <c r="H8" s="31" t="s">
        <v>27</v>
      </c>
      <c r="I8" s="44" t="s">
        <v>152</v>
      </c>
      <c r="J8" s="40"/>
    </row>
    <row r="9" spans="1:10" ht="107" customHeight="1" thickBot="1">
      <c r="A9" s="50" t="s">
        <v>8</v>
      </c>
      <c r="B9" s="45" t="s">
        <v>40</v>
      </c>
      <c r="C9" s="46" t="s">
        <v>153</v>
      </c>
      <c r="D9" s="46" t="s">
        <v>50</v>
      </c>
      <c r="E9" s="46" t="s">
        <v>50</v>
      </c>
      <c r="F9" s="46" t="s">
        <v>163</v>
      </c>
      <c r="G9" s="46" t="s">
        <v>50</v>
      </c>
      <c r="H9" s="46" t="s">
        <v>154</v>
      </c>
      <c r="I9" s="47" t="s">
        <v>36</v>
      </c>
      <c r="J9" s="23" t="s">
        <v>164</v>
      </c>
    </row>
    <row r="10" spans="1:10" s="11" customFormat="1" ht="18" customHeight="1" thickBot="1">
      <c r="A10" s="9" t="s">
        <v>9</v>
      </c>
      <c r="B10" s="49" t="s">
        <v>29</v>
      </c>
      <c r="C10" s="10" t="s">
        <v>10</v>
      </c>
      <c r="D10" s="10" t="s">
        <v>13</v>
      </c>
      <c r="E10" s="10" t="s">
        <v>13</v>
      </c>
      <c r="F10" s="10" t="s">
        <v>11</v>
      </c>
      <c r="G10" s="10" t="s">
        <v>13</v>
      </c>
      <c r="H10" s="10" t="s">
        <v>11</v>
      </c>
      <c r="I10" s="59" t="s">
        <v>11</v>
      </c>
      <c r="J10" s="60" t="s">
        <v>165</v>
      </c>
    </row>
    <row r="11" spans="1:10" ht="18" customHeight="1" thickBot="1">
      <c r="A11" s="51"/>
      <c r="B11" s="74"/>
      <c r="C11" s="12"/>
      <c r="D11" s="24"/>
      <c r="E11" s="24"/>
      <c r="F11" s="12"/>
      <c r="G11" s="24"/>
      <c r="H11" s="12"/>
      <c r="I11" s="75"/>
      <c r="J11" s="25">
        <f>IF(SUM(B11:I11)&lt;0,"CHECK SCORES",IF(SUM(B11:I11)&gt;22,"CHECK SCORES",SUM(B11:I11)))</f>
        <v>0</v>
      </c>
    </row>
    <row r="12" spans="1:10" ht="18" customHeight="1" thickBot="1">
      <c r="A12" s="13"/>
      <c r="B12" s="14"/>
      <c r="C12" s="15"/>
      <c r="D12" s="15"/>
      <c r="E12" s="15"/>
      <c r="F12" s="15"/>
      <c r="G12" s="15"/>
      <c r="H12" s="15"/>
      <c r="I12" s="16"/>
      <c r="J12" s="25">
        <f t="shared" ref="J12:J47" si="0">IF(SUM(B12:I12)&lt;0,"CHECK SCORES",IF(SUM(B12:I12)&gt;22,"CHECK SCORES",SUM(B12:I12)))</f>
        <v>0</v>
      </c>
    </row>
    <row r="13" spans="1:10" ht="18" customHeight="1" thickBot="1">
      <c r="A13" s="13"/>
      <c r="B13" s="14"/>
      <c r="C13" s="15"/>
      <c r="D13" s="15"/>
      <c r="E13" s="15"/>
      <c r="F13" s="15"/>
      <c r="G13" s="15"/>
      <c r="H13" s="15"/>
      <c r="I13" s="16"/>
      <c r="J13" s="25">
        <f t="shared" si="0"/>
        <v>0</v>
      </c>
    </row>
    <row r="14" spans="1:10" ht="18" customHeight="1" thickBot="1">
      <c r="A14" s="13"/>
      <c r="B14" s="14"/>
      <c r="C14" s="15"/>
      <c r="D14" s="15"/>
      <c r="E14" s="15"/>
      <c r="F14" s="15"/>
      <c r="G14" s="15"/>
      <c r="H14" s="15"/>
      <c r="I14" s="16"/>
      <c r="J14" s="25">
        <f t="shared" si="0"/>
        <v>0</v>
      </c>
    </row>
    <row r="15" spans="1:10" ht="18" customHeight="1" thickBot="1">
      <c r="A15" s="13"/>
      <c r="B15" s="14"/>
      <c r="C15" s="15"/>
      <c r="D15" s="15"/>
      <c r="E15" s="15"/>
      <c r="F15" s="15"/>
      <c r="G15" s="15"/>
      <c r="H15" s="15"/>
      <c r="I15" s="16"/>
      <c r="J15" s="25">
        <f t="shared" si="0"/>
        <v>0</v>
      </c>
    </row>
    <row r="16" spans="1:10" ht="18" customHeight="1" thickBot="1">
      <c r="A16" s="13"/>
      <c r="B16" s="14"/>
      <c r="C16" s="15"/>
      <c r="D16" s="15"/>
      <c r="E16" s="15"/>
      <c r="F16" s="15"/>
      <c r="G16" s="15"/>
      <c r="H16" s="15"/>
      <c r="I16" s="16"/>
      <c r="J16" s="25">
        <f t="shared" si="0"/>
        <v>0</v>
      </c>
    </row>
    <row r="17" spans="1:10" ht="18" customHeight="1" thickBot="1">
      <c r="A17" s="13"/>
      <c r="B17" s="14"/>
      <c r="C17" s="15"/>
      <c r="D17" s="15"/>
      <c r="E17" s="15"/>
      <c r="F17" s="15"/>
      <c r="G17" s="15"/>
      <c r="H17" s="15"/>
      <c r="I17" s="16"/>
      <c r="J17" s="25">
        <f t="shared" si="0"/>
        <v>0</v>
      </c>
    </row>
    <row r="18" spans="1:10" ht="18" customHeight="1" thickBot="1">
      <c r="A18" s="13"/>
      <c r="B18" s="14"/>
      <c r="C18" s="15"/>
      <c r="D18" s="15"/>
      <c r="E18" s="15"/>
      <c r="F18" s="15"/>
      <c r="G18" s="15"/>
      <c r="H18" s="15"/>
      <c r="I18" s="16"/>
      <c r="J18" s="25">
        <f t="shared" si="0"/>
        <v>0</v>
      </c>
    </row>
    <row r="19" spans="1:10" ht="18" customHeight="1" thickBot="1">
      <c r="A19" s="13"/>
      <c r="B19" s="14"/>
      <c r="C19" s="15"/>
      <c r="D19" s="15"/>
      <c r="E19" s="15"/>
      <c r="F19" s="15"/>
      <c r="G19" s="15"/>
      <c r="H19" s="15"/>
      <c r="I19" s="16"/>
      <c r="J19" s="25">
        <f t="shared" si="0"/>
        <v>0</v>
      </c>
    </row>
    <row r="20" spans="1:10" ht="18" customHeight="1" thickBot="1">
      <c r="A20" s="13"/>
      <c r="B20" s="14"/>
      <c r="C20" s="15"/>
      <c r="D20" s="15"/>
      <c r="E20" s="15"/>
      <c r="F20" s="15"/>
      <c r="G20" s="15"/>
      <c r="H20" s="15"/>
      <c r="I20" s="16"/>
      <c r="J20" s="25">
        <f t="shared" si="0"/>
        <v>0</v>
      </c>
    </row>
    <row r="21" spans="1:10" ht="18" customHeight="1" thickBot="1">
      <c r="A21" s="13"/>
      <c r="B21" s="14"/>
      <c r="C21" s="15"/>
      <c r="D21" s="15"/>
      <c r="E21" s="15"/>
      <c r="F21" s="15"/>
      <c r="G21" s="15"/>
      <c r="H21" s="15"/>
      <c r="I21" s="16"/>
      <c r="J21" s="25">
        <f t="shared" si="0"/>
        <v>0</v>
      </c>
    </row>
    <row r="22" spans="1:10" ht="18" customHeight="1" thickBot="1">
      <c r="A22" s="13"/>
      <c r="B22" s="14"/>
      <c r="C22" s="15"/>
      <c r="D22" s="15"/>
      <c r="E22" s="15"/>
      <c r="F22" s="15"/>
      <c r="G22" s="15"/>
      <c r="H22" s="15"/>
      <c r="I22" s="16"/>
      <c r="J22" s="25">
        <f t="shared" si="0"/>
        <v>0</v>
      </c>
    </row>
    <row r="23" spans="1:10" ht="18" customHeight="1" thickBot="1">
      <c r="A23" s="13"/>
      <c r="B23" s="14"/>
      <c r="C23" s="15"/>
      <c r="D23" s="15"/>
      <c r="E23" s="15"/>
      <c r="F23" s="15"/>
      <c r="G23" s="15"/>
      <c r="H23" s="15"/>
      <c r="I23" s="16"/>
      <c r="J23" s="25">
        <f t="shared" si="0"/>
        <v>0</v>
      </c>
    </row>
    <row r="24" spans="1:10" ht="18" customHeight="1" thickBot="1">
      <c r="A24" s="13"/>
      <c r="B24" s="14"/>
      <c r="C24" s="15"/>
      <c r="D24" s="15"/>
      <c r="E24" s="15"/>
      <c r="F24" s="15"/>
      <c r="G24" s="15"/>
      <c r="H24" s="15"/>
      <c r="I24" s="16"/>
      <c r="J24" s="25">
        <f t="shared" si="0"/>
        <v>0</v>
      </c>
    </row>
    <row r="25" spans="1:10" ht="18" customHeight="1" thickBot="1">
      <c r="A25" s="13"/>
      <c r="B25" s="14"/>
      <c r="C25" s="15"/>
      <c r="D25" s="15"/>
      <c r="E25" s="15"/>
      <c r="F25" s="15"/>
      <c r="G25" s="15"/>
      <c r="H25" s="15"/>
      <c r="I25" s="16"/>
      <c r="J25" s="25">
        <f t="shared" si="0"/>
        <v>0</v>
      </c>
    </row>
    <row r="26" spans="1:10" ht="18" customHeight="1" thickBot="1">
      <c r="A26" s="13"/>
      <c r="B26" s="14"/>
      <c r="C26" s="15"/>
      <c r="D26" s="15"/>
      <c r="E26" s="15"/>
      <c r="F26" s="15"/>
      <c r="G26" s="15"/>
      <c r="H26" s="15"/>
      <c r="I26" s="16"/>
      <c r="J26" s="25">
        <f t="shared" si="0"/>
        <v>0</v>
      </c>
    </row>
    <row r="27" spans="1:10" ht="18" customHeight="1" thickBot="1">
      <c r="A27" s="13"/>
      <c r="B27" s="14"/>
      <c r="C27" s="15"/>
      <c r="D27" s="15"/>
      <c r="E27" s="15"/>
      <c r="F27" s="15"/>
      <c r="G27" s="15"/>
      <c r="H27" s="15"/>
      <c r="I27" s="16"/>
      <c r="J27" s="25">
        <f t="shared" si="0"/>
        <v>0</v>
      </c>
    </row>
    <row r="28" spans="1:10" ht="18" customHeight="1" thickBot="1">
      <c r="A28" s="13"/>
      <c r="B28" s="14"/>
      <c r="C28" s="15"/>
      <c r="D28" s="15"/>
      <c r="E28" s="15"/>
      <c r="F28" s="15"/>
      <c r="G28" s="15"/>
      <c r="H28" s="15"/>
      <c r="I28" s="16"/>
      <c r="J28" s="25">
        <f t="shared" si="0"/>
        <v>0</v>
      </c>
    </row>
    <row r="29" spans="1:10" ht="18" customHeight="1" thickBot="1">
      <c r="A29" s="13"/>
      <c r="B29" s="14"/>
      <c r="C29" s="15"/>
      <c r="D29" s="15"/>
      <c r="E29" s="15"/>
      <c r="F29" s="15"/>
      <c r="G29" s="15"/>
      <c r="H29" s="15"/>
      <c r="I29" s="16"/>
      <c r="J29" s="25">
        <f t="shared" si="0"/>
        <v>0</v>
      </c>
    </row>
    <row r="30" spans="1:10" ht="18" customHeight="1" thickBot="1">
      <c r="A30" s="13"/>
      <c r="B30" s="14"/>
      <c r="C30" s="15"/>
      <c r="D30" s="15"/>
      <c r="E30" s="15"/>
      <c r="F30" s="15"/>
      <c r="G30" s="15"/>
      <c r="H30" s="15"/>
      <c r="I30" s="16"/>
      <c r="J30" s="25">
        <f t="shared" si="0"/>
        <v>0</v>
      </c>
    </row>
    <row r="31" spans="1:10" ht="18" customHeight="1" thickBot="1">
      <c r="A31" s="13"/>
      <c r="B31" s="14"/>
      <c r="C31" s="15"/>
      <c r="D31" s="15"/>
      <c r="E31" s="15"/>
      <c r="F31" s="15"/>
      <c r="G31" s="15"/>
      <c r="H31" s="15"/>
      <c r="I31" s="16"/>
      <c r="J31" s="25">
        <f t="shared" si="0"/>
        <v>0</v>
      </c>
    </row>
    <row r="32" spans="1:10" ht="18" customHeight="1" thickBot="1">
      <c r="A32" s="13"/>
      <c r="B32" s="14"/>
      <c r="C32" s="15"/>
      <c r="D32" s="15"/>
      <c r="E32" s="15"/>
      <c r="F32" s="15"/>
      <c r="G32" s="15"/>
      <c r="H32" s="15"/>
      <c r="I32" s="16"/>
      <c r="J32" s="25">
        <f t="shared" si="0"/>
        <v>0</v>
      </c>
    </row>
    <row r="33" spans="1:17" ht="18" customHeight="1" thickBot="1">
      <c r="A33" s="13"/>
      <c r="B33" s="14"/>
      <c r="C33" s="15"/>
      <c r="D33" s="15"/>
      <c r="E33" s="15"/>
      <c r="F33" s="15"/>
      <c r="G33" s="15"/>
      <c r="H33" s="15"/>
      <c r="I33" s="16"/>
      <c r="J33" s="25">
        <f t="shared" si="0"/>
        <v>0</v>
      </c>
    </row>
    <row r="34" spans="1:17" ht="18" customHeight="1" thickBot="1">
      <c r="A34" s="13"/>
      <c r="B34" s="14"/>
      <c r="C34" s="15"/>
      <c r="D34" s="15"/>
      <c r="E34" s="15"/>
      <c r="F34" s="15"/>
      <c r="G34" s="15"/>
      <c r="H34" s="15"/>
      <c r="I34" s="16"/>
      <c r="J34" s="25">
        <f t="shared" si="0"/>
        <v>0</v>
      </c>
    </row>
    <row r="35" spans="1:17" ht="18" customHeight="1" thickBot="1">
      <c r="A35" s="13"/>
      <c r="B35" s="14"/>
      <c r="C35" s="15"/>
      <c r="D35" s="15"/>
      <c r="E35" s="15"/>
      <c r="F35" s="15"/>
      <c r="G35" s="15"/>
      <c r="H35" s="15"/>
      <c r="I35" s="16"/>
      <c r="J35" s="25">
        <f t="shared" si="0"/>
        <v>0</v>
      </c>
    </row>
    <row r="36" spans="1:17" ht="18" customHeight="1" thickBot="1">
      <c r="A36" s="13"/>
      <c r="B36" s="14"/>
      <c r="C36" s="15"/>
      <c r="D36" s="15"/>
      <c r="E36" s="15"/>
      <c r="F36" s="15"/>
      <c r="G36" s="15"/>
      <c r="H36" s="15"/>
      <c r="I36" s="16"/>
      <c r="J36" s="25">
        <f t="shared" si="0"/>
        <v>0</v>
      </c>
    </row>
    <row r="37" spans="1:17" ht="18" customHeight="1" thickBot="1">
      <c r="A37" s="13"/>
      <c r="B37" s="14"/>
      <c r="C37" s="15"/>
      <c r="D37" s="15"/>
      <c r="E37" s="15"/>
      <c r="F37" s="15"/>
      <c r="G37" s="15"/>
      <c r="H37" s="15"/>
      <c r="I37" s="16"/>
      <c r="J37" s="25">
        <f t="shared" si="0"/>
        <v>0</v>
      </c>
    </row>
    <row r="38" spans="1:17" ht="18" customHeight="1" thickBot="1">
      <c r="A38" s="13"/>
      <c r="B38" s="14"/>
      <c r="C38" s="15"/>
      <c r="D38" s="15"/>
      <c r="E38" s="15"/>
      <c r="F38" s="15"/>
      <c r="G38" s="15"/>
      <c r="H38" s="15"/>
      <c r="I38" s="16"/>
      <c r="J38" s="25">
        <f t="shared" si="0"/>
        <v>0</v>
      </c>
    </row>
    <row r="39" spans="1:17" ht="18" customHeight="1" thickBot="1">
      <c r="A39" s="13"/>
      <c r="B39" s="14"/>
      <c r="C39" s="15"/>
      <c r="D39" s="15"/>
      <c r="E39" s="15"/>
      <c r="F39" s="15"/>
      <c r="G39" s="15"/>
      <c r="H39" s="15"/>
      <c r="I39" s="16"/>
      <c r="J39" s="25">
        <f t="shared" si="0"/>
        <v>0</v>
      </c>
    </row>
    <row r="40" spans="1:17" ht="18" customHeight="1" thickBot="1">
      <c r="A40" s="13"/>
      <c r="B40" s="14"/>
      <c r="C40" s="15"/>
      <c r="D40" s="15"/>
      <c r="E40" s="15"/>
      <c r="F40" s="15"/>
      <c r="G40" s="15"/>
      <c r="H40" s="15"/>
      <c r="I40" s="16"/>
      <c r="J40" s="25">
        <f t="shared" si="0"/>
        <v>0</v>
      </c>
    </row>
    <row r="41" spans="1:17" ht="18" customHeight="1" thickBot="1">
      <c r="A41" s="13"/>
      <c r="B41" s="14"/>
      <c r="C41" s="15"/>
      <c r="D41" s="15"/>
      <c r="E41" s="15"/>
      <c r="F41" s="15"/>
      <c r="G41" s="15"/>
      <c r="H41" s="15"/>
      <c r="I41" s="16"/>
      <c r="J41" s="25">
        <f t="shared" si="0"/>
        <v>0</v>
      </c>
    </row>
    <row r="42" spans="1:17" ht="18" customHeight="1" thickBot="1">
      <c r="A42" s="13"/>
      <c r="B42" s="14"/>
      <c r="C42" s="15"/>
      <c r="D42" s="15"/>
      <c r="E42" s="15"/>
      <c r="F42" s="15"/>
      <c r="G42" s="15"/>
      <c r="H42" s="15"/>
      <c r="I42" s="16"/>
      <c r="J42" s="25">
        <f t="shared" si="0"/>
        <v>0</v>
      </c>
    </row>
    <row r="43" spans="1:17" ht="18" customHeight="1" thickBot="1">
      <c r="A43" s="13"/>
      <c r="B43" s="14"/>
      <c r="C43" s="15"/>
      <c r="D43" s="15"/>
      <c r="E43" s="15"/>
      <c r="F43" s="15"/>
      <c r="G43" s="15"/>
      <c r="H43" s="15"/>
      <c r="I43" s="16"/>
      <c r="J43" s="25">
        <f t="shared" si="0"/>
        <v>0</v>
      </c>
    </row>
    <row r="44" spans="1:17" ht="18" customHeight="1" thickBot="1">
      <c r="A44" s="13"/>
      <c r="B44" s="14"/>
      <c r="C44" s="15"/>
      <c r="D44" s="15"/>
      <c r="E44" s="15"/>
      <c r="F44" s="15"/>
      <c r="G44" s="15"/>
      <c r="H44" s="15"/>
      <c r="I44" s="16"/>
      <c r="J44" s="25">
        <f t="shared" si="0"/>
        <v>0</v>
      </c>
    </row>
    <row r="45" spans="1:17" ht="18" customHeight="1" thickBot="1">
      <c r="A45" s="13"/>
      <c r="B45" s="14"/>
      <c r="C45" s="15"/>
      <c r="D45" s="15"/>
      <c r="E45" s="15"/>
      <c r="F45" s="15"/>
      <c r="G45" s="15"/>
      <c r="H45" s="15"/>
      <c r="I45" s="16"/>
      <c r="J45" s="25">
        <f t="shared" si="0"/>
        <v>0</v>
      </c>
    </row>
    <row r="46" spans="1:17" ht="18" customHeight="1" thickBot="1">
      <c r="A46" s="13"/>
      <c r="B46" s="14"/>
      <c r="C46" s="15"/>
      <c r="D46" s="15"/>
      <c r="E46" s="15"/>
      <c r="F46" s="15"/>
      <c r="G46" s="15"/>
      <c r="H46" s="15"/>
      <c r="I46" s="16"/>
      <c r="J46" s="25">
        <f t="shared" si="0"/>
        <v>0</v>
      </c>
    </row>
    <row r="47" spans="1:17" ht="18" customHeight="1" thickBot="1">
      <c r="A47" s="17"/>
      <c r="B47" s="18"/>
      <c r="C47" s="19"/>
      <c r="D47" s="19"/>
      <c r="E47" s="19"/>
      <c r="F47" s="19"/>
      <c r="G47" s="19"/>
      <c r="H47" s="19"/>
      <c r="I47" s="20"/>
      <c r="J47" s="25">
        <f t="shared" si="0"/>
        <v>0</v>
      </c>
    </row>
    <row r="48" spans="1:17" ht="20" customHeight="1">
      <c r="A48" s="90" t="s">
        <v>265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</row>
    <row r="49" spans="1:17" ht="12" customHeight="1">
      <c r="A49" s="91" t="s">
        <v>162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</row>
    <row r="50" spans="1:17" ht="12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</row>
    <row r="51" spans="1:17" ht="18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</row>
  </sheetData>
  <sheetProtection sheet="1" objects="1" scenarios="1" selectLockedCells="1"/>
  <mergeCells count="5">
    <mergeCell ref="B5:I5"/>
    <mergeCell ref="A50:J50"/>
    <mergeCell ref="A51:J51"/>
    <mergeCell ref="A48:Q48"/>
    <mergeCell ref="A49:Q49"/>
  </mergeCells>
  <conditionalFormatting sqref="J11:J47">
    <cfRule type="containsBlanks" dxfId="101" priority="84" stopIfTrue="1">
      <formula>LEN(TRIM(J11))=0</formula>
    </cfRule>
    <cfRule type="cellIs" dxfId="100" priority="87" operator="between">
      <formula>11</formula>
      <formula>16</formula>
    </cfRule>
  </conditionalFormatting>
  <conditionalFormatting sqref="J11:J47">
    <cfRule type="cellIs" dxfId="99" priority="85" operator="between">
      <formula>0</formula>
      <formula>5</formula>
    </cfRule>
    <cfRule type="cellIs" dxfId="98" priority="86" operator="between">
      <formula>6</formula>
      <formula>10</formula>
    </cfRule>
    <cfRule type="cellIs" dxfId="97" priority="88" operator="between">
      <formula>17</formula>
      <formula>22</formula>
    </cfRule>
  </conditionalFormatting>
  <conditionalFormatting sqref="B11:B47">
    <cfRule type="containsBlanks" dxfId="96" priority="31" stopIfTrue="1">
      <formula>LEN(TRIM(B11))=0</formula>
    </cfRule>
    <cfRule type="cellIs" dxfId="95" priority="32" operator="between">
      <formula>0</formula>
      <formula>1</formula>
    </cfRule>
    <cfRule type="cellIs" dxfId="94" priority="33" operator="between">
      <formula>2</formula>
      <formula>3</formula>
    </cfRule>
    <cfRule type="cellIs" dxfId="93" priority="34" operator="between">
      <formula>4</formula>
      <formula>5</formula>
    </cfRule>
    <cfRule type="cellIs" dxfId="92" priority="35" operator="between">
      <formula>6</formula>
      <formula>7</formula>
    </cfRule>
  </conditionalFormatting>
  <conditionalFormatting sqref="C11:C47">
    <cfRule type="containsBlanks" dxfId="91" priority="26" stopIfTrue="1">
      <formula>LEN(TRIM(C11))=0</formula>
    </cfRule>
    <cfRule type="cellIs" dxfId="90" priority="27" operator="between">
      <formula>0</formula>
      <formula>1</formula>
    </cfRule>
    <cfRule type="cellIs" dxfId="89" priority="28" operator="equal">
      <formula>2</formula>
    </cfRule>
    <cfRule type="cellIs" dxfId="88" priority="29" operator="between">
      <formula>3</formula>
      <formula>4</formula>
    </cfRule>
    <cfRule type="cellIs" dxfId="87" priority="30" operator="between">
      <formula>5</formula>
      <formula>6</formula>
    </cfRule>
  </conditionalFormatting>
  <conditionalFormatting sqref="D11:D47">
    <cfRule type="containsBlanks" dxfId="86" priority="23" stopIfTrue="1">
      <formula>LEN(TRIM(D11))=0</formula>
    </cfRule>
    <cfRule type="cellIs" dxfId="85" priority="24" operator="equal">
      <formula>0</formula>
    </cfRule>
    <cfRule type="cellIs" dxfId="84" priority="25" operator="equal">
      <formula>1</formula>
    </cfRule>
  </conditionalFormatting>
  <conditionalFormatting sqref="E11:E47">
    <cfRule type="containsBlanks" dxfId="83" priority="20" stopIfTrue="1">
      <formula>LEN(TRIM(E11))=0</formula>
    </cfRule>
    <cfRule type="cellIs" dxfId="82" priority="21" operator="equal">
      <formula>0</formula>
    </cfRule>
    <cfRule type="cellIs" dxfId="81" priority="22" operator="equal">
      <formula>1</formula>
    </cfRule>
  </conditionalFormatting>
  <conditionalFormatting sqref="G11:G47">
    <cfRule type="containsBlanks" dxfId="80" priority="17" stopIfTrue="1">
      <formula>LEN(TRIM(G11))=0</formula>
    </cfRule>
    <cfRule type="cellIs" dxfId="79" priority="18" operator="equal">
      <formula>0</formula>
    </cfRule>
    <cfRule type="cellIs" dxfId="78" priority="19" operator="equal">
      <formula>1</formula>
    </cfRule>
  </conditionalFormatting>
  <conditionalFormatting sqref="H11:H47">
    <cfRule type="containsBlanks" dxfId="77" priority="9" stopIfTrue="1">
      <formula>LEN(TRIM(H11))=0</formula>
    </cfRule>
    <cfRule type="cellIs" dxfId="76" priority="10" operator="equal">
      <formula>0</formula>
    </cfRule>
    <cfRule type="cellIs" dxfId="75" priority="11" operator="equal">
      <formula>1</formula>
    </cfRule>
    <cfRule type="cellIs" dxfId="74" priority="12" operator="equal">
      <formula>2</formula>
    </cfRule>
  </conditionalFormatting>
  <conditionalFormatting sqref="I11:I47">
    <cfRule type="containsBlanks" dxfId="73" priority="5" stopIfTrue="1">
      <formula>LEN(TRIM(I11))=0</formula>
    </cfRule>
    <cfRule type="cellIs" dxfId="72" priority="6" operator="equal">
      <formula>0</formula>
    </cfRule>
    <cfRule type="cellIs" dxfId="71" priority="7" operator="equal">
      <formula>1</formula>
    </cfRule>
    <cfRule type="cellIs" dxfId="70" priority="8" operator="equal">
      <formula>2</formula>
    </cfRule>
  </conditionalFormatting>
  <conditionalFormatting sqref="F11:F47">
    <cfRule type="containsBlanks" dxfId="69" priority="1" stopIfTrue="1">
      <formula>LEN(TRIM(F11))=0</formula>
    </cfRule>
    <cfRule type="cellIs" dxfId="68" priority="2" operator="equal">
      <formula>0</formula>
    </cfRule>
    <cfRule type="cellIs" dxfId="67" priority="3" operator="equal">
      <formula>1</formula>
    </cfRule>
    <cfRule type="cellIs" dxfId="66" priority="4" operator="equal">
      <formula>2</formula>
    </cfRule>
  </conditionalFormatting>
  <dataValidations count="4">
    <dataValidation type="whole" allowBlank="1" showInputMessage="1" showErrorMessage="1" sqref="H11:I47 F11:F47">
      <formula1>0</formula1>
      <formula2>2</formula2>
    </dataValidation>
    <dataValidation type="whole" allowBlank="1" showInputMessage="1" showErrorMessage="1" sqref="D11:E47 G11:G47">
      <formula1>0</formula1>
      <formula2>1</formula2>
    </dataValidation>
    <dataValidation type="whole" allowBlank="1" showInputMessage="1" showErrorMessage="1" sqref="B11:B47">
      <formula1>0</formula1>
      <formula2>7</formula2>
    </dataValidation>
    <dataValidation type="whole" allowBlank="1" showInputMessage="1" showErrorMessage="1" sqref="C11:C47">
      <formula1>0</formula1>
      <formula2>6</formula2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showGridLines="0" workbookViewId="0">
      <selection activeCell="A3" sqref="A3"/>
    </sheetView>
  </sheetViews>
  <sheetFormatPr baseColWidth="10" defaultColWidth="17.1640625" defaultRowHeight="15" x14ac:dyDescent="0"/>
  <cols>
    <col min="1" max="1" width="27" style="68" customWidth="1"/>
    <col min="2" max="16" width="16.83203125" style="68" customWidth="1"/>
    <col min="17" max="16384" width="17.1640625" style="68"/>
  </cols>
  <sheetData>
    <row r="1" spans="1:17" s="83" customFormat="1" ht="32" customHeight="1" thickBot="1">
      <c r="A1" s="81" t="s">
        <v>166</v>
      </c>
      <c r="B1" s="82"/>
      <c r="C1" s="82"/>
      <c r="D1" s="82"/>
      <c r="E1" s="82"/>
    </row>
    <row r="2" spans="1:17" ht="18" customHeight="1">
      <c r="A2" s="1" t="s">
        <v>0</v>
      </c>
      <c r="B2" s="2" t="s">
        <v>1</v>
      </c>
      <c r="C2" s="3" t="s">
        <v>2</v>
      </c>
      <c r="D2" s="78"/>
      <c r="E2" s="79"/>
      <c r="F2" s="79"/>
      <c r="G2" s="79"/>
      <c r="H2" s="79"/>
      <c r="I2" s="79"/>
      <c r="J2" s="79"/>
      <c r="K2" s="79"/>
      <c r="L2" s="69"/>
      <c r="M2" s="69"/>
      <c r="N2" s="69"/>
      <c r="O2" s="69"/>
      <c r="P2" s="69"/>
      <c r="Q2" s="69"/>
    </row>
    <row r="3" spans="1:17" ht="18" customHeight="1" thickBot="1">
      <c r="A3" s="4"/>
      <c r="B3" s="5"/>
      <c r="C3" s="6"/>
      <c r="D3" s="78"/>
      <c r="E3" s="79"/>
      <c r="F3" s="79"/>
      <c r="G3" s="79"/>
      <c r="H3" s="79"/>
      <c r="I3" s="79"/>
      <c r="J3" s="79"/>
      <c r="K3" s="79"/>
      <c r="L3" s="69"/>
      <c r="M3" s="69"/>
      <c r="N3" s="69"/>
      <c r="O3" s="69"/>
      <c r="P3" s="69"/>
      <c r="Q3" s="69"/>
    </row>
    <row r="4" spans="1:17" ht="20" customHeight="1" thickBot="1"/>
    <row r="5" spans="1:17" ht="36" customHeight="1" thickBot="1">
      <c r="A5" s="7" t="s">
        <v>16</v>
      </c>
      <c r="B5" s="85" t="s">
        <v>4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7"/>
      <c r="Q5" s="8" t="s">
        <v>5</v>
      </c>
    </row>
    <row r="6" spans="1:17" ht="20" customHeight="1">
      <c r="A6" s="36" t="s">
        <v>25</v>
      </c>
      <c r="B6" s="52">
        <v>1</v>
      </c>
      <c r="C6" s="53">
        <v>2</v>
      </c>
      <c r="D6" s="53">
        <v>3</v>
      </c>
      <c r="E6" s="53" t="s">
        <v>143</v>
      </c>
      <c r="F6" s="53" t="s">
        <v>23</v>
      </c>
      <c r="G6" s="53" t="s">
        <v>24</v>
      </c>
      <c r="H6" s="53" t="s">
        <v>31</v>
      </c>
      <c r="I6" s="53" t="s">
        <v>21</v>
      </c>
      <c r="J6" s="53" t="s">
        <v>22</v>
      </c>
      <c r="K6" s="53" t="s">
        <v>144</v>
      </c>
      <c r="L6" s="53" t="s">
        <v>145</v>
      </c>
      <c r="M6" s="53" t="s">
        <v>53</v>
      </c>
      <c r="N6" s="53" t="s">
        <v>54</v>
      </c>
      <c r="O6" s="53" t="s">
        <v>146</v>
      </c>
      <c r="P6" s="54" t="s">
        <v>147</v>
      </c>
      <c r="Q6" s="48"/>
    </row>
    <row r="7" spans="1:17" ht="102" customHeight="1">
      <c r="A7" s="38" t="s">
        <v>26</v>
      </c>
      <c r="B7" s="41" t="s">
        <v>278</v>
      </c>
      <c r="C7" s="30" t="s">
        <v>300</v>
      </c>
      <c r="D7" s="30" t="s">
        <v>279</v>
      </c>
      <c r="E7" s="30" t="s">
        <v>280</v>
      </c>
      <c r="F7" s="30" t="s">
        <v>253</v>
      </c>
      <c r="G7" s="30" t="s">
        <v>254</v>
      </c>
      <c r="H7" s="30" t="s">
        <v>281</v>
      </c>
      <c r="I7" s="30" t="s">
        <v>266</v>
      </c>
      <c r="J7" s="30" t="s">
        <v>282</v>
      </c>
      <c r="K7" s="30" t="s">
        <v>283</v>
      </c>
      <c r="L7" s="30" t="s">
        <v>260</v>
      </c>
      <c r="M7" s="30" t="s">
        <v>284</v>
      </c>
      <c r="N7" s="30" t="s">
        <v>285</v>
      </c>
      <c r="O7" s="30" t="s">
        <v>286</v>
      </c>
      <c r="P7" s="42" t="s">
        <v>264</v>
      </c>
      <c r="Q7" s="39" t="s">
        <v>6</v>
      </c>
    </row>
    <row r="8" spans="1:17" ht="32" customHeight="1">
      <c r="A8" s="37" t="s">
        <v>7</v>
      </c>
      <c r="B8" s="76" t="s">
        <v>34</v>
      </c>
      <c r="C8" s="31" t="s">
        <v>34</v>
      </c>
      <c r="D8" s="31" t="s">
        <v>34</v>
      </c>
      <c r="E8" s="31" t="s">
        <v>152</v>
      </c>
      <c r="F8" s="32" t="s">
        <v>27</v>
      </c>
      <c r="G8" s="32" t="s">
        <v>27</v>
      </c>
      <c r="H8" s="32" t="s">
        <v>41</v>
      </c>
      <c r="I8" s="32" t="s">
        <v>149</v>
      </c>
      <c r="J8" s="32" t="s">
        <v>149</v>
      </c>
      <c r="K8" s="32" t="s">
        <v>149</v>
      </c>
      <c r="L8" s="32" t="s">
        <v>149</v>
      </c>
      <c r="M8" s="32" t="s">
        <v>151</v>
      </c>
      <c r="N8" s="31" t="s">
        <v>27</v>
      </c>
      <c r="O8" s="31" t="s">
        <v>150</v>
      </c>
      <c r="P8" s="44" t="s">
        <v>149</v>
      </c>
      <c r="Q8" s="40"/>
    </row>
    <row r="9" spans="1:17" ht="106" customHeight="1" thickBot="1">
      <c r="A9" s="50" t="s">
        <v>8</v>
      </c>
      <c r="B9" s="45" t="s">
        <v>40</v>
      </c>
      <c r="C9" s="46" t="s">
        <v>153</v>
      </c>
      <c r="D9" s="46" t="s">
        <v>36</v>
      </c>
      <c r="E9" s="46" t="s">
        <v>167</v>
      </c>
      <c r="F9" s="46" t="s">
        <v>37</v>
      </c>
      <c r="G9" s="46" t="s">
        <v>154</v>
      </c>
      <c r="H9" s="46" t="s">
        <v>36</v>
      </c>
      <c r="I9" s="46" t="s">
        <v>37</v>
      </c>
      <c r="J9" s="46" t="s">
        <v>36</v>
      </c>
      <c r="K9" s="46" t="s">
        <v>36</v>
      </c>
      <c r="L9" s="46" t="s">
        <v>37</v>
      </c>
      <c r="M9" s="46" t="s">
        <v>156</v>
      </c>
      <c r="N9" s="46" t="s">
        <v>37</v>
      </c>
      <c r="O9" s="46" t="s">
        <v>156</v>
      </c>
      <c r="P9" s="47" t="s">
        <v>157</v>
      </c>
      <c r="Q9" s="23" t="s">
        <v>169</v>
      </c>
    </row>
    <row r="10" spans="1:17" s="11" customFormat="1" ht="18" customHeight="1" thickBot="1">
      <c r="A10" s="9" t="s">
        <v>9</v>
      </c>
      <c r="B10" s="71" t="s">
        <v>29</v>
      </c>
      <c r="C10" s="72" t="s">
        <v>10</v>
      </c>
      <c r="D10" s="72" t="s">
        <v>11</v>
      </c>
      <c r="E10" s="72" t="s">
        <v>15</v>
      </c>
      <c r="F10" s="72" t="s">
        <v>13</v>
      </c>
      <c r="G10" s="72" t="s">
        <v>11</v>
      </c>
      <c r="H10" s="72" t="s">
        <v>11</v>
      </c>
      <c r="I10" s="72" t="s">
        <v>13</v>
      </c>
      <c r="J10" s="72" t="s">
        <v>11</v>
      </c>
      <c r="K10" s="72" t="s">
        <v>11</v>
      </c>
      <c r="L10" s="72" t="s">
        <v>13</v>
      </c>
      <c r="M10" s="72" t="s">
        <v>89</v>
      </c>
      <c r="N10" s="72" t="s">
        <v>13</v>
      </c>
      <c r="O10" s="72" t="s">
        <v>89</v>
      </c>
      <c r="P10" s="73" t="s">
        <v>11</v>
      </c>
      <c r="Q10" s="28" t="s">
        <v>14</v>
      </c>
    </row>
    <row r="11" spans="1:17" ht="18" customHeight="1">
      <c r="A11" s="51"/>
      <c r="B11" s="74"/>
      <c r="C11" s="12"/>
      <c r="D11" s="12"/>
      <c r="E11" s="12"/>
      <c r="F11" s="24"/>
      <c r="G11" s="12"/>
      <c r="H11" s="12"/>
      <c r="I11" s="24"/>
      <c r="J11" s="12"/>
      <c r="K11" s="12"/>
      <c r="L11" s="24"/>
      <c r="M11" s="12"/>
      <c r="N11" s="24"/>
      <c r="O11" s="12"/>
      <c r="P11" s="75"/>
      <c r="Q11" s="25">
        <f>IF(SUM(B11:P11)&lt;0,"CHECK SCORES",IF(SUM(B11:P11)&gt;41,"CHECK SCORES",SUM(B11:P11)))</f>
        <v>0</v>
      </c>
    </row>
    <row r="12" spans="1:17" ht="18" customHeight="1">
      <c r="A12" s="13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26">
        <f t="shared" ref="Q12:Q47" si="0">IF(SUM(B12:P12)&lt;0,"CHECK SCORES",IF(SUM(B12:P12)&gt;41,"CHECK SCORES",SUM(B12:P12)))</f>
        <v>0</v>
      </c>
    </row>
    <row r="13" spans="1:17" ht="18" customHeight="1">
      <c r="A13" s="13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26">
        <f t="shared" si="0"/>
        <v>0</v>
      </c>
    </row>
    <row r="14" spans="1:17" ht="18" customHeight="1">
      <c r="A14" s="13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26">
        <f t="shared" si="0"/>
        <v>0</v>
      </c>
    </row>
    <row r="15" spans="1:17" ht="18" customHeight="1">
      <c r="A15" s="13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26">
        <f t="shared" si="0"/>
        <v>0</v>
      </c>
    </row>
    <row r="16" spans="1:17" ht="18" customHeight="1">
      <c r="A16" s="13"/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26">
        <f t="shared" si="0"/>
        <v>0</v>
      </c>
    </row>
    <row r="17" spans="1:17" ht="18" customHeight="1">
      <c r="A17" s="13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  <c r="Q17" s="26">
        <f t="shared" si="0"/>
        <v>0</v>
      </c>
    </row>
    <row r="18" spans="1:17" ht="18" customHeight="1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/>
      <c r="Q18" s="26">
        <f t="shared" si="0"/>
        <v>0</v>
      </c>
    </row>
    <row r="19" spans="1:17" ht="18" customHeight="1">
      <c r="A19" s="13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/>
      <c r="Q19" s="26">
        <f t="shared" si="0"/>
        <v>0</v>
      </c>
    </row>
    <row r="20" spans="1:17" ht="18" customHeight="1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/>
      <c r="Q20" s="26">
        <f t="shared" si="0"/>
        <v>0</v>
      </c>
    </row>
    <row r="21" spans="1:17" ht="18" customHeight="1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/>
      <c r="Q21" s="26">
        <f t="shared" si="0"/>
        <v>0</v>
      </c>
    </row>
    <row r="22" spans="1:17" ht="18" customHeight="1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/>
      <c r="Q22" s="26">
        <f t="shared" si="0"/>
        <v>0</v>
      </c>
    </row>
    <row r="23" spans="1:17" ht="18" customHeight="1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  <c r="Q23" s="26">
        <f t="shared" si="0"/>
        <v>0</v>
      </c>
    </row>
    <row r="24" spans="1:17" ht="18" customHeight="1">
      <c r="A24" s="13"/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6"/>
      <c r="Q24" s="26">
        <f t="shared" si="0"/>
        <v>0</v>
      </c>
    </row>
    <row r="25" spans="1:17" ht="18" customHeight="1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  <c r="Q25" s="26">
        <f t="shared" si="0"/>
        <v>0</v>
      </c>
    </row>
    <row r="26" spans="1:17" ht="18" customHeight="1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6"/>
      <c r="Q26" s="26">
        <f t="shared" si="0"/>
        <v>0</v>
      </c>
    </row>
    <row r="27" spans="1:17" ht="18" customHeight="1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  <c r="Q27" s="26">
        <f t="shared" si="0"/>
        <v>0</v>
      </c>
    </row>
    <row r="28" spans="1:17" ht="18" customHeight="1">
      <c r="A28" s="13"/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"/>
      <c r="Q28" s="26">
        <f t="shared" si="0"/>
        <v>0</v>
      </c>
    </row>
    <row r="29" spans="1:17" ht="18" customHeight="1">
      <c r="A29" s="13"/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6"/>
      <c r="Q29" s="26">
        <f t="shared" si="0"/>
        <v>0</v>
      </c>
    </row>
    <row r="30" spans="1:17" ht="18" customHeight="1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6"/>
      <c r="Q30" s="26">
        <f t="shared" si="0"/>
        <v>0</v>
      </c>
    </row>
    <row r="31" spans="1:17" ht="18" customHeight="1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6"/>
      <c r="Q31" s="26">
        <f t="shared" si="0"/>
        <v>0</v>
      </c>
    </row>
    <row r="32" spans="1:17" ht="18" customHeight="1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/>
      <c r="Q32" s="26">
        <f t="shared" si="0"/>
        <v>0</v>
      </c>
    </row>
    <row r="33" spans="1:17" ht="18" customHeight="1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  <c r="Q33" s="26">
        <f t="shared" si="0"/>
        <v>0</v>
      </c>
    </row>
    <row r="34" spans="1:17" ht="18" customHeight="1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6"/>
      <c r="Q34" s="26">
        <f t="shared" si="0"/>
        <v>0</v>
      </c>
    </row>
    <row r="35" spans="1:17" ht="18" customHeight="1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6"/>
      <c r="Q35" s="26">
        <f t="shared" si="0"/>
        <v>0</v>
      </c>
    </row>
    <row r="36" spans="1:17" ht="18" customHeight="1">
      <c r="A36" s="13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6"/>
      <c r="Q36" s="26">
        <f t="shared" si="0"/>
        <v>0</v>
      </c>
    </row>
    <row r="37" spans="1:17" ht="18" customHeight="1">
      <c r="A37" s="13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6"/>
      <c r="Q37" s="26">
        <f t="shared" si="0"/>
        <v>0</v>
      </c>
    </row>
    <row r="38" spans="1:17" ht="18" customHeight="1">
      <c r="A38" s="13"/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26">
        <f t="shared" si="0"/>
        <v>0</v>
      </c>
    </row>
    <row r="39" spans="1:17" ht="18" customHeight="1">
      <c r="A39" s="13"/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6"/>
      <c r="Q39" s="26">
        <f t="shared" si="0"/>
        <v>0</v>
      </c>
    </row>
    <row r="40" spans="1:17" ht="18" customHeight="1">
      <c r="A40" s="13"/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6"/>
      <c r="Q40" s="26">
        <f t="shared" si="0"/>
        <v>0</v>
      </c>
    </row>
    <row r="41" spans="1:17" ht="18" customHeight="1">
      <c r="A41" s="13"/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6"/>
      <c r="Q41" s="26">
        <f t="shared" si="0"/>
        <v>0</v>
      </c>
    </row>
    <row r="42" spans="1:17" ht="18" customHeight="1">
      <c r="A42" s="13"/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6"/>
      <c r="Q42" s="26">
        <f t="shared" si="0"/>
        <v>0</v>
      </c>
    </row>
    <row r="43" spans="1:17" ht="18" customHeight="1">
      <c r="A43" s="13"/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/>
      <c r="Q43" s="26">
        <f t="shared" si="0"/>
        <v>0</v>
      </c>
    </row>
    <row r="44" spans="1:17" ht="18" customHeight="1">
      <c r="A44" s="13"/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6"/>
      <c r="Q44" s="26">
        <f t="shared" si="0"/>
        <v>0</v>
      </c>
    </row>
    <row r="45" spans="1:17" ht="18" customHeight="1">
      <c r="A45" s="13"/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6"/>
      <c r="Q45" s="26">
        <f t="shared" si="0"/>
        <v>0</v>
      </c>
    </row>
    <row r="46" spans="1:17" ht="18" customHeight="1">
      <c r="A46" s="13"/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6"/>
      <c r="Q46" s="26">
        <f t="shared" si="0"/>
        <v>0</v>
      </c>
    </row>
    <row r="47" spans="1:17" ht="18" customHeight="1" thickBot="1">
      <c r="A47" s="17"/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20"/>
      <c r="Q47" s="27">
        <f t="shared" si="0"/>
        <v>0</v>
      </c>
    </row>
    <row r="48" spans="1:17" ht="20" customHeight="1">
      <c r="A48" s="90" t="s">
        <v>265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</row>
    <row r="49" spans="1:17" ht="12" customHeight="1">
      <c r="A49" s="91" t="s">
        <v>168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</row>
  </sheetData>
  <sheetProtection sheet="1" objects="1" scenarios="1" selectLockedCells="1"/>
  <mergeCells count="3">
    <mergeCell ref="B5:P5"/>
    <mergeCell ref="A48:Q48"/>
    <mergeCell ref="A49:Q49"/>
  </mergeCells>
  <conditionalFormatting sqref="Q11:Q47">
    <cfRule type="containsBlanks" dxfId="65" priority="62" stopIfTrue="1">
      <formula>LEN(TRIM(Q11))=0</formula>
    </cfRule>
    <cfRule type="cellIs" dxfId="64" priority="65" operator="between">
      <formula>20.5</formula>
      <formula>30.5</formula>
    </cfRule>
  </conditionalFormatting>
  <conditionalFormatting sqref="Q11:Q47">
    <cfRule type="cellIs" dxfId="63" priority="63" operator="between">
      <formula>0</formula>
      <formula>10</formula>
    </cfRule>
    <cfRule type="cellIs" dxfId="62" priority="64" operator="between">
      <formula>10.5</formula>
      <formula>20</formula>
    </cfRule>
    <cfRule type="cellIs" dxfId="61" priority="66" operator="between">
      <formula>31</formula>
      <formula>41</formula>
    </cfRule>
  </conditionalFormatting>
  <conditionalFormatting sqref="M11:M47">
    <cfRule type="containsBlanks" dxfId="60" priority="57" stopIfTrue="1">
      <formula>LEN(TRIM(M11))=0</formula>
    </cfRule>
    <cfRule type="cellIs" dxfId="59" priority="58" operator="between">
      <formula>0</formula>
      <formula>0.5</formula>
    </cfRule>
    <cfRule type="cellIs" dxfId="58" priority="59" operator="between">
      <formula>1</formula>
      <formula>1.5</formula>
    </cfRule>
    <cfRule type="cellIs" dxfId="57" priority="60" operator="between">
      <formula>2</formula>
      <formula>2.5</formula>
    </cfRule>
    <cfRule type="cellIs" dxfId="56" priority="61" operator="between">
      <formula>3</formula>
      <formula>4</formula>
    </cfRule>
  </conditionalFormatting>
  <conditionalFormatting sqref="O11:O47">
    <cfRule type="containsBlanks" dxfId="55" priority="52" stopIfTrue="1">
      <formula>LEN(TRIM(O11))=0</formula>
    </cfRule>
    <cfRule type="cellIs" dxfId="54" priority="53" operator="between">
      <formula>0</formula>
      <formula>0.5</formula>
    </cfRule>
    <cfRule type="cellIs" dxfId="53" priority="54" operator="between">
      <formula>1</formula>
      <formula>1.5</formula>
    </cfRule>
    <cfRule type="cellIs" dxfId="52" priority="55" operator="between">
      <formula>2</formula>
      <formula>2.5</formula>
    </cfRule>
    <cfRule type="cellIs" dxfId="51" priority="56" operator="between">
      <formula>3</formula>
      <formula>4</formula>
    </cfRule>
  </conditionalFormatting>
  <conditionalFormatting sqref="B11:B47">
    <cfRule type="containsBlanks" dxfId="50" priority="47" stopIfTrue="1">
      <formula>LEN(TRIM(B11))=0</formula>
    </cfRule>
    <cfRule type="cellIs" dxfId="49" priority="48" operator="between">
      <formula>0</formula>
      <formula>1</formula>
    </cfRule>
    <cfRule type="cellIs" dxfId="48" priority="49" operator="between">
      <formula>2</formula>
      <formula>3</formula>
    </cfRule>
    <cfRule type="cellIs" dxfId="47" priority="50" operator="between">
      <formula>4</formula>
      <formula>5</formula>
    </cfRule>
    <cfRule type="cellIs" dxfId="46" priority="51" operator="between">
      <formula>6</formula>
      <formula>7</formula>
    </cfRule>
  </conditionalFormatting>
  <conditionalFormatting sqref="C11:C47">
    <cfRule type="containsBlanks" dxfId="45" priority="42" stopIfTrue="1">
      <formula>LEN(TRIM(C11))=0</formula>
    </cfRule>
    <cfRule type="cellIs" dxfId="44" priority="43" operator="between">
      <formula>0</formula>
      <formula>1</formula>
    </cfRule>
    <cfRule type="cellIs" dxfId="43" priority="44" operator="equal">
      <formula>2</formula>
    </cfRule>
    <cfRule type="cellIs" dxfId="42" priority="45" operator="between">
      <formula>3</formula>
      <formula>4</formula>
    </cfRule>
    <cfRule type="cellIs" dxfId="41" priority="46" operator="between">
      <formula>5</formula>
      <formula>6</formula>
    </cfRule>
  </conditionalFormatting>
  <conditionalFormatting sqref="D11:D47">
    <cfRule type="containsBlanks" dxfId="40" priority="38" stopIfTrue="1">
      <formula>LEN(TRIM(D11))=0</formula>
    </cfRule>
    <cfRule type="cellIs" dxfId="39" priority="39" operator="equal">
      <formula>0</formula>
    </cfRule>
    <cfRule type="cellIs" dxfId="38" priority="40" operator="equal">
      <formula>1</formula>
    </cfRule>
    <cfRule type="cellIs" dxfId="37" priority="41" operator="equal">
      <formula>2</formula>
    </cfRule>
  </conditionalFormatting>
  <conditionalFormatting sqref="G11:G47">
    <cfRule type="containsBlanks" dxfId="36" priority="34" stopIfTrue="1">
      <formula>LEN(TRIM(G11))=0</formula>
    </cfRule>
    <cfRule type="cellIs" dxfId="35" priority="35" operator="equal">
      <formula>0</formula>
    </cfRule>
    <cfRule type="cellIs" dxfId="34" priority="36" operator="equal">
      <formula>1</formula>
    </cfRule>
    <cfRule type="cellIs" dxfId="33" priority="37" operator="equal">
      <formula>2</formula>
    </cfRule>
  </conditionalFormatting>
  <conditionalFormatting sqref="H11:H47">
    <cfRule type="containsBlanks" dxfId="32" priority="30" stopIfTrue="1">
      <formula>LEN(TRIM(H11))=0</formula>
    </cfRule>
    <cfRule type="cellIs" dxfId="31" priority="31" operator="equal">
      <formula>0</formula>
    </cfRule>
    <cfRule type="cellIs" dxfId="30" priority="32" operator="equal">
      <formula>1</formula>
    </cfRule>
    <cfRule type="cellIs" dxfId="29" priority="33" operator="equal">
      <formula>2</formula>
    </cfRule>
  </conditionalFormatting>
  <conditionalFormatting sqref="J11:J47">
    <cfRule type="containsBlanks" dxfId="28" priority="26" stopIfTrue="1">
      <formula>LEN(TRIM(J11))=0</formula>
    </cfRule>
    <cfRule type="cellIs" dxfId="27" priority="27" operator="equal">
      <formula>0</formula>
    </cfRule>
    <cfRule type="cellIs" dxfId="26" priority="28" operator="equal">
      <formula>1</formula>
    </cfRule>
    <cfRule type="cellIs" dxfId="25" priority="29" operator="equal">
      <formula>2</formula>
    </cfRule>
  </conditionalFormatting>
  <conditionalFormatting sqref="K11:K47">
    <cfRule type="containsBlanks" dxfId="24" priority="22" stopIfTrue="1">
      <formula>LEN(TRIM(K11))=0</formula>
    </cfRule>
    <cfRule type="cellIs" dxfId="23" priority="23" operator="equal">
      <formula>0</formula>
    </cfRule>
    <cfRule type="cellIs" dxfId="22" priority="24" operator="equal">
      <formula>1</formula>
    </cfRule>
    <cfRule type="cellIs" dxfId="21" priority="25" operator="equal">
      <formula>2</formula>
    </cfRule>
  </conditionalFormatting>
  <conditionalFormatting sqref="P11:P47">
    <cfRule type="containsBlanks" dxfId="20" priority="18" stopIfTrue="1">
      <formula>LEN(TRIM(P11))=0</formula>
    </cfRule>
    <cfRule type="cellIs" dxfId="19" priority="19" operator="equal">
      <formula>0</formula>
    </cfRule>
    <cfRule type="cellIs" dxfId="18" priority="20" operator="equal">
      <formula>1</formula>
    </cfRule>
    <cfRule type="cellIs" dxfId="17" priority="21" operator="equal">
      <formula>2</formula>
    </cfRule>
  </conditionalFormatting>
  <conditionalFormatting sqref="N11:N47">
    <cfRule type="containsBlanks" dxfId="16" priority="15" stopIfTrue="1">
      <formula>LEN(TRIM(N11))=0</formula>
    </cfRule>
    <cfRule type="cellIs" dxfId="15" priority="16" operator="equal">
      <formula>0</formula>
    </cfRule>
    <cfRule type="cellIs" dxfId="14" priority="17" operator="equal">
      <formula>1</formula>
    </cfRule>
  </conditionalFormatting>
  <conditionalFormatting sqref="L11:L47">
    <cfRule type="containsBlanks" dxfId="13" priority="12" stopIfTrue="1">
      <formula>LEN(TRIM(L11))=0</formula>
    </cfRule>
    <cfRule type="cellIs" dxfId="12" priority="13" operator="equal">
      <formula>0</formula>
    </cfRule>
    <cfRule type="cellIs" dxfId="11" priority="14" operator="equal">
      <formula>1</formula>
    </cfRule>
  </conditionalFormatting>
  <conditionalFormatting sqref="I11:I47">
    <cfRule type="containsBlanks" dxfId="10" priority="9" stopIfTrue="1">
      <formula>LEN(TRIM(I11))=0</formula>
    </cfRule>
    <cfRule type="cellIs" dxfId="9" priority="10" operator="equal">
      <formula>0</formula>
    </cfRule>
    <cfRule type="cellIs" dxfId="8" priority="11" operator="equal">
      <formula>1</formula>
    </cfRule>
  </conditionalFormatting>
  <conditionalFormatting sqref="F11:F47">
    <cfRule type="containsBlanks" dxfId="7" priority="6" stopIfTrue="1">
      <formula>LEN(TRIM(F11))=0</formula>
    </cfRule>
    <cfRule type="cellIs" dxfId="6" priority="7" operator="equal">
      <formula>0</formula>
    </cfRule>
    <cfRule type="cellIs" dxfId="5" priority="8" operator="equal">
      <formula>1</formula>
    </cfRule>
  </conditionalFormatting>
  <conditionalFormatting sqref="E11:E47">
    <cfRule type="containsBlanks" dxfId="4" priority="1" stopIfTrue="1">
      <formula>LEN(TRIM(E11))=0</formula>
    </cfRule>
    <cfRule type="cellIs" dxfId="3" priority="2" operator="equal">
      <formula>0</formula>
    </cfRule>
    <cfRule type="cellIs" dxfId="2" priority="3" operator="equal">
      <formula>1</formula>
    </cfRule>
    <cfRule type="cellIs" dxfId="1" priority="4" operator="equal">
      <formula>2</formula>
    </cfRule>
    <cfRule type="cellIs" dxfId="0" priority="5" operator="between">
      <formula>3</formula>
      <formula>4</formula>
    </cfRule>
  </conditionalFormatting>
  <dataValidations count="6">
    <dataValidation type="whole" allowBlank="1" showInputMessage="1" showErrorMessage="1" sqref="E11:E47">
      <formula1>0</formula1>
      <formula2>4</formula2>
    </dataValidation>
    <dataValidation type="whole" allowBlank="1" showInputMessage="1" showErrorMessage="1" sqref="D11:D47 G11:H47 J11:K47 P11:P47">
      <formula1>0</formula1>
      <formula2>2</formula2>
    </dataValidation>
    <dataValidation type="whole" allowBlank="1" showInputMessage="1" showErrorMessage="1" sqref="C11:C47">
      <formula1>0</formula1>
      <formula2>6</formula2>
    </dataValidation>
    <dataValidation type="whole" allowBlank="1" showInputMessage="1" showErrorMessage="1" sqref="B11:B47">
      <formula1>0</formula1>
      <formula2>7</formula2>
    </dataValidation>
    <dataValidation type="list" allowBlank="1" showInputMessage="1" showErrorMessage="1" errorTitle="Invalid Input" error="The value entered must be from 0 to 4 by half points. (0, .5, 1, 1.5, 2, 2.5, 3, 3.5, 4)" sqref="M11:M47 O11:O47">
      <formula1>"0,0.5,1,1.5,2,2.5,3,3.5,4"</formula1>
    </dataValidation>
    <dataValidation type="whole" allowBlank="1" showInputMessage="1" showErrorMessage="1" sqref="N11:N47 I11:I47 L11:L47 F11:F47">
      <formula1>0</formula1>
      <formula2>1</formula2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workbookViewId="0">
      <selection activeCell="A3" sqref="A3"/>
    </sheetView>
  </sheetViews>
  <sheetFormatPr baseColWidth="10" defaultColWidth="17.1640625" defaultRowHeight="15" x14ac:dyDescent="0"/>
  <cols>
    <col min="1" max="1" width="27" style="68" customWidth="1"/>
    <col min="2" max="8" width="16.83203125" style="68" customWidth="1"/>
    <col min="9" max="16384" width="17.1640625" style="68"/>
  </cols>
  <sheetData>
    <row r="1" spans="1:9" s="83" customFormat="1" ht="32" customHeight="1" thickBot="1">
      <c r="A1" s="81" t="s">
        <v>79</v>
      </c>
      <c r="B1" s="82"/>
      <c r="C1" s="82"/>
      <c r="D1" s="82"/>
      <c r="E1" s="82"/>
    </row>
    <row r="2" spans="1:9" ht="18" customHeight="1">
      <c r="A2" s="1" t="s">
        <v>0</v>
      </c>
      <c r="B2" s="2" t="s">
        <v>1</v>
      </c>
      <c r="C2" s="3" t="s">
        <v>2</v>
      </c>
      <c r="D2" s="79"/>
      <c r="E2" s="79"/>
      <c r="F2" s="79"/>
      <c r="G2" s="79"/>
      <c r="H2" s="79"/>
      <c r="I2" s="79"/>
    </row>
    <row r="3" spans="1:9" ht="18" customHeight="1" thickBot="1">
      <c r="A3" s="4"/>
      <c r="B3" s="5"/>
      <c r="C3" s="6"/>
      <c r="D3" s="79"/>
      <c r="E3" s="79"/>
      <c r="F3" s="79"/>
      <c r="G3" s="79"/>
      <c r="H3" s="79"/>
      <c r="I3" s="79"/>
    </row>
    <row r="4" spans="1:9" ht="20" customHeight="1" thickBot="1">
      <c r="D4" s="80"/>
      <c r="E4" s="80"/>
      <c r="F4" s="80"/>
      <c r="G4" s="80"/>
      <c r="H4" s="80"/>
      <c r="I4" s="80"/>
    </row>
    <row r="5" spans="1:9" ht="36" customHeight="1" thickBot="1">
      <c r="A5" s="7" t="s">
        <v>17</v>
      </c>
      <c r="B5" s="85" t="s">
        <v>4</v>
      </c>
      <c r="C5" s="86"/>
      <c r="D5" s="86"/>
      <c r="E5" s="86"/>
      <c r="F5" s="86"/>
      <c r="G5" s="87"/>
      <c r="H5" s="87"/>
      <c r="I5" s="8" t="s">
        <v>5</v>
      </c>
    </row>
    <row r="6" spans="1:9" ht="20" customHeight="1">
      <c r="A6" s="36" t="s">
        <v>25</v>
      </c>
      <c r="B6" s="62" t="s">
        <v>77</v>
      </c>
      <c r="C6" s="63" t="s">
        <v>78</v>
      </c>
      <c r="D6" s="63">
        <v>3</v>
      </c>
      <c r="E6" s="63">
        <v>4</v>
      </c>
      <c r="F6" s="63">
        <v>5</v>
      </c>
      <c r="G6" s="63">
        <v>6</v>
      </c>
      <c r="H6" s="64">
        <v>7</v>
      </c>
      <c r="I6" s="48"/>
    </row>
    <row r="7" spans="1:9" ht="92" customHeight="1">
      <c r="A7" s="38" t="s">
        <v>26</v>
      </c>
      <c r="B7" s="41" t="s">
        <v>184</v>
      </c>
      <c r="C7" s="30" t="s">
        <v>185</v>
      </c>
      <c r="D7" s="30" t="s">
        <v>186</v>
      </c>
      <c r="E7" s="30" t="s">
        <v>187</v>
      </c>
      <c r="F7" s="30" t="s">
        <v>190</v>
      </c>
      <c r="G7" s="30" t="s">
        <v>188</v>
      </c>
      <c r="H7" s="42" t="s">
        <v>189</v>
      </c>
      <c r="I7" s="39" t="s">
        <v>6</v>
      </c>
    </row>
    <row r="8" spans="1:9" ht="32" customHeight="1">
      <c r="A8" s="37" t="s">
        <v>7</v>
      </c>
      <c r="B8" s="43" t="s">
        <v>80</v>
      </c>
      <c r="C8" s="31" t="s">
        <v>82</v>
      </c>
      <c r="D8" s="31" t="s">
        <v>81</v>
      </c>
      <c r="E8" s="31" t="s">
        <v>81</v>
      </c>
      <c r="F8" s="31" t="s">
        <v>83</v>
      </c>
      <c r="G8" s="31" t="s">
        <v>72</v>
      </c>
      <c r="H8" s="44" t="s">
        <v>72</v>
      </c>
      <c r="I8" s="40"/>
    </row>
    <row r="9" spans="1:9" ht="153" customHeight="1" thickBot="1">
      <c r="A9" s="50" t="s">
        <v>8</v>
      </c>
      <c r="B9" s="45" t="s">
        <v>30</v>
      </c>
      <c r="C9" s="46" t="s">
        <v>38</v>
      </c>
      <c r="D9" s="46" t="s">
        <v>191</v>
      </c>
      <c r="E9" s="46" t="s">
        <v>191</v>
      </c>
      <c r="F9" s="46" t="s">
        <v>84</v>
      </c>
      <c r="G9" s="46" t="s">
        <v>58</v>
      </c>
      <c r="H9" s="47" t="s">
        <v>58</v>
      </c>
      <c r="I9" s="23" t="s">
        <v>90</v>
      </c>
    </row>
    <row r="10" spans="1:9" s="11" customFormat="1" ht="18" customHeight="1" thickBot="1">
      <c r="A10" s="9" t="s">
        <v>9</v>
      </c>
      <c r="B10" s="49" t="s">
        <v>10</v>
      </c>
      <c r="C10" s="10" t="s">
        <v>15</v>
      </c>
      <c r="D10" s="10" t="s">
        <v>88</v>
      </c>
      <c r="E10" s="10" t="s">
        <v>88</v>
      </c>
      <c r="F10" s="10" t="s">
        <v>12</v>
      </c>
      <c r="G10" s="10" t="s">
        <v>13</v>
      </c>
      <c r="H10" s="59" t="s">
        <v>13</v>
      </c>
      <c r="I10" s="60" t="s">
        <v>86</v>
      </c>
    </row>
    <row r="11" spans="1:9" ht="18" customHeight="1">
      <c r="A11" s="51"/>
      <c r="B11" s="74"/>
      <c r="C11" s="12"/>
      <c r="D11" s="67"/>
      <c r="E11" s="67"/>
      <c r="F11" s="12"/>
      <c r="G11" s="24"/>
      <c r="H11" s="77"/>
      <c r="I11" s="25">
        <f>IF(SUM(B11:H11)&lt;0,"CHECK SCORES",IF(SUM(B11:H11)&gt;19,"CHECK SCORES",SUM(B11:H11)))</f>
        <v>0</v>
      </c>
    </row>
    <row r="12" spans="1:9" ht="18" customHeight="1">
      <c r="A12" s="13"/>
      <c r="B12" s="14"/>
      <c r="C12" s="15"/>
      <c r="D12" s="21"/>
      <c r="E12" s="21"/>
      <c r="F12" s="15"/>
      <c r="G12" s="15"/>
      <c r="H12" s="16"/>
      <c r="I12" s="26">
        <f t="shared" ref="I12:I47" si="0">IF(SUM(B12:H12)&lt;0,"CHECK SCORES",IF(SUM(B12:H12)&gt;19,"CHECK SCORES",SUM(B12:H12)))</f>
        <v>0</v>
      </c>
    </row>
    <row r="13" spans="1:9" ht="18" customHeight="1">
      <c r="A13" s="13"/>
      <c r="B13" s="14"/>
      <c r="C13" s="15"/>
      <c r="D13" s="21"/>
      <c r="E13" s="21"/>
      <c r="F13" s="15"/>
      <c r="G13" s="15"/>
      <c r="H13" s="16"/>
      <c r="I13" s="26">
        <f t="shared" si="0"/>
        <v>0</v>
      </c>
    </row>
    <row r="14" spans="1:9" ht="18" customHeight="1">
      <c r="A14" s="13"/>
      <c r="B14" s="14"/>
      <c r="C14" s="15"/>
      <c r="D14" s="21"/>
      <c r="E14" s="21"/>
      <c r="F14" s="15"/>
      <c r="G14" s="15"/>
      <c r="H14" s="16"/>
      <c r="I14" s="26">
        <f t="shared" si="0"/>
        <v>0</v>
      </c>
    </row>
    <row r="15" spans="1:9" ht="18" customHeight="1">
      <c r="A15" s="13"/>
      <c r="B15" s="14"/>
      <c r="C15" s="15"/>
      <c r="D15" s="21"/>
      <c r="E15" s="21"/>
      <c r="F15" s="15"/>
      <c r="G15" s="15"/>
      <c r="H15" s="16"/>
      <c r="I15" s="26">
        <f t="shared" si="0"/>
        <v>0</v>
      </c>
    </row>
    <row r="16" spans="1:9" ht="18" customHeight="1">
      <c r="A16" s="13"/>
      <c r="B16" s="14"/>
      <c r="C16" s="15"/>
      <c r="D16" s="21"/>
      <c r="E16" s="21"/>
      <c r="F16" s="15"/>
      <c r="G16" s="15"/>
      <c r="H16" s="16"/>
      <c r="I16" s="26">
        <f t="shared" si="0"/>
        <v>0</v>
      </c>
    </row>
    <row r="17" spans="1:9" ht="18" customHeight="1">
      <c r="A17" s="13"/>
      <c r="B17" s="14"/>
      <c r="C17" s="15"/>
      <c r="D17" s="21"/>
      <c r="E17" s="21"/>
      <c r="F17" s="15"/>
      <c r="G17" s="15"/>
      <c r="H17" s="16"/>
      <c r="I17" s="26">
        <f t="shared" si="0"/>
        <v>0</v>
      </c>
    </row>
    <row r="18" spans="1:9" ht="18" customHeight="1">
      <c r="A18" s="13"/>
      <c r="B18" s="14"/>
      <c r="C18" s="15"/>
      <c r="D18" s="21"/>
      <c r="E18" s="21"/>
      <c r="F18" s="15"/>
      <c r="G18" s="15"/>
      <c r="H18" s="16"/>
      <c r="I18" s="26">
        <f t="shared" si="0"/>
        <v>0</v>
      </c>
    </row>
    <row r="19" spans="1:9" ht="18" customHeight="1">
      <c r="A19" s="13"/>
      <c r="B19" s="14"/>
      <c r="C19" s="15"/>
      <c r="D19" s="21"/>
      <c r="E19" s="21"/>
      <c r="F19" s="15"/>
      <c r="G19" s="15"/>
      <c r="H19" s="16"/>
      <c r="I19" s="26">
        <f t="shared" si="0"/>
        <v>0</v>
      </c>
    </row>
    <row r="20" spans="1:9" ht="18" customHeight="1">
      <c r="A20" s="13"/>
      <c r="B20" s="14"/>
      <c r="C20" s="15"/>
      <c r="D20" s="21"/>
      <c r="E20" s="21"/>
      <c r="F20" s="15"/>
      <c r="G20" s="15"/>
      <c r="H20" s="16"/>
      <c r="I20" s="26">
        <f t="shared" si="0"/>
        <v>0</v>
      </c>
    </row>
    <row r="21" spans="1:9" ht="18" customHeight="1">
      <c r="A21" s="13"/>
      <c r="B21" s="14"/>
      <c r="C21" s="15"/>
      <c r="D21" s="21"/>
      <c r="E21" s="21"/>
      <c r="F21" s="15"/>
      <c r="G21" s="15"/>
      <c r="H21" s="16"/>
      <c r="I21" s="26">
        <f t="shared" si="0"/>
        <v>0</v>
      </c>
    </row>
    <row r="22" spans="1:9" ht="18" customHeight="1">
      <c r="A22" s="13"/>
      <c r="B22" s="14"/>
      <c r="C22" s="15"/>
      <c r="D22" s="21"/>
      <c r="E22" s="21"/>
      <c r="F22" s="15"/>
      <c r="G22" s="15"/>
      <c r="H22" s="16"/>
      <c r="I22" s="26">
        <f t="shared" si="0"/>
        <v>0</v>
      </c>
    </row>
    <row r="23" spans="1:9" ht="18" customHeight="1">
      <c r="A23" s="13"/>
      <c r="B23" s="14"/>
      <c r="C23" s="15"/>
      <c r="D23" s="21"/>
      <c r="E23" s="21"/>
      <c r="F23" s="15"/>
      <c r="G23" s="15"/>
      <c r="H23" s="16"/>
      <c r="I23" s="26">
        <f t="shared" si="0"/>
        <v>0</v>
      </c>
    </row>
    <row r="24" spans="1:9" ht="18" customHeight="1">
      <c r="A24" s="13"/>
      <c r="B24" s="14"/>
      <c r="C24" s="15"/>
      <c r="D24" s="21"/>
      <c r="E24" s="21"/>
      <c r="F24" s="15"/>
      <c r="G24" s="15"/>
      <c r="H24" s="16"/>
      <c r="I24" s="26">
        <f t="shared" si="0"/>
        <v>0</v>
      </c>
    </row>
    <row r="25" spans="1:9" ht="18" customHeight="1">
      <c r="A25" s="13"/>
      <c r="B25" s="14"/>
      <c r="C25" s="15"/>
      <c r="D25" s="21"/>
      <c r="E25" s="21"/>
      <c r="F25" s="15"/>
      <c r="G25" s="15"/>
      <c r="H25" s="16"/>
      <c r="I25" s="26">
        <f t="shared" si="0"/>
        <v>0</v>
      </c>
    </row>
    <row r="26" spans="1:9" ht="18" customHeight="1">
      <c r="A26" s="13"/>
      <c r="B26" s="14"/>
      <c r="C26" s="15"/>
      <c r="D26" s="21"/>
      <c r="E26" s="21"/>
      <c r="F26" s="15"/>
      <c r="G26" s="15"/>
      <c r="H26" s="16"/>
      <c r="I26" s="26">
        <f t="shared" si="0"/>
        <v>0</v>
      </c>
    </row>
    <row r="27" spans="1:9" ht="18" customHeight="1">
      <c r="A27" s="13"/>
      <c r="B27" s="14"/>
      <c r="C27" s="15"/>
      <c r="D27" s="21"/>
      <c r="E27" s="21"/>
      <c r="F27" s="15"/>
      <c r="G27" s="15"/>
      <c r="H27" s="16"/>
      <c r="I27" s="26">
        <f t="shared" si="0"/>
        <v>0</v>
      </c>
    </row>
    <row r="28" spans="1:9" ht="18" customHeight="1">
      <c r="A28" s="13"/>
      <c r="B28" s="14"/>
      <c r="C28" s="15"/>
      <c r="D28" s="21"/>
      <c r="E28" s="21"/>
      <c r="F28" s="15"/>
      <c r="G28" s="15"/>
      <c r="H28" s="16"/>
      <c r="I28" s="26">
        <f t="shared" si="0"/>
        <v>0</v>
      </c>
    </row>
    <row r="29" spans="1:9" ht="18" customHeight="1">
      <c r="A29" s="13"/>
      <c r="B29" s="14"/>
      <c r="C29" s="15"/>
      <c r="D29" s="21"/>
      <c r="E29" s="21"/>
      <c r="F29" s="15"/>
      <c r="G29" s="15"/>
      <c r="H29" s="16"/>
      <c r="I29" s="26">
        <f t="shared" si="0"/>
        <v>0</v>
      </c>
    </row>
    <row r="30" spans="1:9" ht="18" customHeight="1">
      <c r="A30" s="13"/>
      <c r="B30" s="14"/>
      <c r="C30" s="15"/>
      <c r="D30" s="21"/>
      <c r="E30" s="21"/>
      <c r="F30" s="15"/>
      <c r="G30" s="15"/>
      <c r="H30" s="16"/>
      <c r="I30" s="26">
        <f t="shared" si="0"/>
        <v>0</v>
      </c>
    </row>
    <row r="31" spans="1:9" ht="18" customHeight="1">
      <c r="A31" s="13"/>
      <c r="B31" s="14"/>
      <c r="C31" s="15"/>
      <c r="D31" s="21"/>
      <c r="E31" s="21"/>
      <c r="F31" s="15"/>
      <c r="G31" s="15"/>
      <c r="H31" s="16"/>
      <c r="I31" s="26">
        <f t="shared" si="0"/>
        <v>0</v>
      </c>
    </row>
    <row r="32" spans="1:9" ht="18" customHeight="1">
      <c r="A32" s="13"/>
      <c r="B32" s="14"/>
      <c r="C32" s="15"/>
      <c r="D32" s="21"/>
      <c r="E32" s="21"/>
      <c r="F32" s="15"/>
      <c r="G32" s="15"/>
      <c r="H32" s="16"/>
      <c r="I32" s="26">
        <f t="shared" si="0"/>
        <v>0</v>
      </c>
    </row>
    <row r="33" spans="1:9" ht="18" customHeight="1">
      <c r="A33" s="13"/>
      <c r="B33" s="14"/>
      <c r="C33" s="15"/>
      <c r="D33" s="21"/>
      <c r="E33" s="21"/>
      <c r="F33" s="15"/>
      <c r="G33" s="15"/>
      <c r="H33" s="16"/>
      <c r="I33" s="26">
        <f t="shared" si="0"/>
        <v>0</v>
      </c>
    </row>
    <row r="34" spans="1:9" ht="18" customHeight="1">
      <c r="A34" s="13"/>
      <c r="B34" s="14"/>
      <c r="C34" s="15"/>
      <c r="D34" s="21"/>
      <c r="E34" s="21"/>
      <c r="F34" s="15"/>
      <c r="G34" s="15"/>
      <c r="H34" s="16"/>
      <c r="I34" s="26">
        <f t="shared" si="0"/>
        <v>0</v>
      </c>
    </row>
    <row r="35" spans="1:9" ht="18" customHeight="1">
      <c r="A35" s="13"/>
      <c r="B35" s="14"/>
      <c r="C35" s="15"/>
      <c r="D35" s="21"/>
      <c r="E35" s="21"/>
      <c r="F35" s="15"/>
      <c r="G35" s="15"/>
      <c r="H35" s="16"/>
      <c r="I35" s="26">
        <f t="shared" si="0"/>
        <v>0</v>
      </c>
    </row>
    <row r="36" spans="1:9" ht="18" customHeight="1">
      <c r="A36" s="13"/>
      <c r="B36" s="14"/>
      <c r="C36" s="15"/>
      <c r="D36" s="21"/>
      <c r="E36" s="21"/>
      <c r="F36" s="15"/>
      <c r="G36" s="15"/>
      <c r="H36" s="16"/>
      <c r="I36" s="26">
        <f t="shared" si="0"/>
        <v>0</v>
      </c>
    </row>
    <row r="37" spans="1:9" ht="18" customHeight="1">
      <c r="A37" s="13"/>
      <c r="B37" s="14"/>
      <c r="C37" s="15"/>
      <c r="D37" s="21"/>
      <c r="E37" s="21"/>
      <c r="F37" s="15"/>
      <c r="G37" s="15"/>
      <c r="H37" s="16"/>
      <c r="I37" s="26">
        <f t="shared" si="0"/>
        <v>0</v>
      </c>
    </row>
    <row r="38" spans="1:9" ht="18" customHeight="1">
      <c r="A38" s="13"/>
      <c r="B38" s="14"/>
      <c r="C38" s="15"/>
      <c r="D38" s="21"/>
      <c r="E38" s="21"/>
      <c r="F38" s="15"/>
      <c r="G38" s="15"/>
      <c r="H38" s="16"/>
      <c r="I38" s="26">
        <f t="shared" si="0"/>
        <v>0</v>
      </c>
    </row>
    <row r="39" spans="1:9" ht="18" customHeight="1">
      <c r="A39" s="13"/>
      <c r="B39" s="14"/>
      <c r="C39" s="15"/>
      <c r="D39" s="21"/>
      <c r="E39" s="21"/>
      <c r="F39" s="15"/>
      <c r="G39" s="15"/>
      <c r="H39" s="16"/>
      <c r="I39" s="26">
        <f t="shared" si="0"/>
        <v>0</v>
      </c>
    </row>
    <row r="40" spans="1:9" ht="18" customHeight="1">
      <c r="A40" s="13"/>
      <c r="B40" s="14"/>
      <c r="C40" s="15"/>
      <c r="D40" s="21"/>
      <c r="E40" s="21"/>
      <c r="F40" s="15"/>
      <c r="G40" s="15"/>
      <c r="H40" s="16"/>
      <c r="I40" s="26">
        <f t="shared" si="0"/>
        <v>0</v>
      </c>
    </row>
    <row r="41" spans="1:9" ht="18" customHeight="1">
      <c r="A41" s="13"/>
      <c r="B41" s="14"/>
      <c r="C41" s="15"/>
      <c r="D41" s="21"/>
      <c r="E41" s="21"/>
      <c r="F41" s="15"/>
      <c r="G41" s="15"/>
      <c r="H41" s="16"/>
      <c r="I41" s="26">
        <f t="shared" si="0"/>
        <v>0</v>
      </c>
    </row>
    <row r="42" spans="1:9" ht="18" customHeight="1">
      <c r="A42" s="13"/>
      <c r="B42" s="14"/>
      <c r="C42" s="15"/>
      <c r="D42" s="21"/>
      <c r="E42" s="21"/>
      <c r="F42" s="15"/>
      <c r="G42" s="15"/>
      <c r="H42" s="16"/>
      <c r="I42" s="26">
        <f t="shared" si="0"/>
        <v>0</v>
      </c>
    </row>
    <row r="43" spans="1:9" ht="18" customHeight="1">
      <c r="A43" s="13"/>
      <c r="B43" s="14"/>
      <c r="C43" s="15"/>
      <c r="D43" s="21"/>
      <c r="E43" s="21"/>
      <c r="F43" s="15"/>
      <c r="G43" s="15"/>
      <c r="H43" s="16"/>
      <c r="I43" s="26">
        <f t="shared" si="0"/>
        <v>0</v>
      </c>
    </row>
    <row r="44" spans="1:9" ht="18" customHeight="1">
      <c r="A44" s="13"/>
      <c r="B44" s="14"/>
      <c r="C44" s="15"/>
      <c r="D44" s="21"/>
      <c r="E44" s="21"/>
      <c r="F44" s="15"/>
      <c r="G44" s="15"/>
      <c r="H44" s="16"/>
      <c r="I44" s="26">
        <f t="shared" si="0"/>
        <v>0</v>
      </c>
    </row>
    <row r="45" spans="1:9" ht="18" customHeight="1">
      <c r="A45" s="13"/>
      <c r="B45" s="14"/>
      <c r="C45" s="15"/>
      <c r="D45" s="21"/>
      <c r="E45" s="21"/>
      <c r="F45" s="15"/>
      <c r="G45" s="15"/>
      <c r="H45" s="16"/>
      <c r="I45" s="26">
        <f t="shared" si="0"/>
        <v>0</v>
      </c>
    </row>
    <row r="46" spans="1:9" ht="18" customHeight="1">
      <c r="A46" s="13"/>
      <c r="B46" s="14"/>
      <c r="C46" s="15"/>
      <c r="D46" s="21"/>
      <c r="E46" s="21"/>
      <c r="F46" s="15"/>
      <c r="G46" s="15"/>
      <c r="H46" s="16"/>
      <c r="I46" s="26">
        <f t="shared" si="0"/>
        <v>0</v>
      </c>
    </row>
    <row r="47" spans="1:9" ht="18" customHeight="1" thickBot="1">
      <c r="A47" s="17"/>
      <c r="B47" s="18"/>
      <c r="C47" s="19"/>
      <c r="D47" s="22"/>
      <c r="E47" s="22"/>
      <c r="F47" s="19"/>
      <c r="G47" s="19"/>
      <c r="H47" s="20"/>
      <c r="I47" s="27">
        <f t="shared" si="0"/>
        <v>0</v>
      </c>
    </row>
    <row r="48" spans="1:9" ht="12" customHeight="1">
      <c r="A48" s="89"/>
      <c r="B48" s="89"/>
      <c r="C48" s="89"/>
      <c r="D48" s="89"/>
      <c r="E48" s="89"/>
      <c r="F48" s="89"/>
      <c r="G48" s="89"/>
      <c r="H48" s="89"/>
      <c r="I48" s="89"/>
    </row>
    <row r="49" spans="1:9" ht="18" customHeight="1">
      <c r="A49" s="88"/>
      <c r="B49" s="88"/>
      <c r="C49" s="88"/>
      <c r="D49" s="88"/>
      <c r="E49" s="88"/>
      <c r="F49" s="88"/>
      <c r="G49" s="88"/>
      <c r="H49" s="88"/>
      <c r="I49" s="88"/>
    </row>
  </sheetData>
  <sheetProtection sheet="1" objects="1" scenarios="1" selectLockedCells="1"/>
  <mergeCells count="3">
    <mergeCell ref="B5:H5"/>
    <mergeCell ref="A48:I48"/>
    <mergeCell ref="A49:I49"/>
  </mergeCells>
  <conditionalFormatting sqref="I11:I47">
    <cfRule type="containsBlanks" dxfId="551" priority="32" stopIfTrue="1">
      <formula>LEN(TRIM(I11))=0</formula>
    </cfRule>
    <cfRule type="cellIs" dxfId="550" priority="35" operator="between">
      <formula>9.5</formula>
      <formula>14</formula>
    </cfRule>
  </conditionalFormatting>
  <conditionalFormatting sqref="I11:I47">
    <cfRule type="cellIs" dxfId="549" priority="33" operator="between">
      <formula>0</formula>
      <formula>4.5</formula>
    </cfRule>
    <cfRule type="cellIs" dxfId="548" priority="34" operator="between">
      <formula>5</formula>
      <formula>9</formula>
    </cfRule>
    <cfRule type="cellIs" dxfId="547" priority="36" operator="between">
      <formula>14.5</formula>
      <formula>19</formula>
    </cfRule>
  </conditionalFormatting>
  <conditionalFormatting sqref="B11:B47">
    <cfRule type="containsBlanks" dxfId="546" priority="27" stopIfTrue="1">
      <formula>LEN(TRIM(B11))=0</formula>
    </cfRule>
    <cfRule type="cellIs" dxfId="545" priority="28" operator="between">
      <formula>0</formula>
      <formula>1</formula>
    </cfRule>
    <cfRule type="cellIs" dxfId="544" priority="29" operator="equal">
      <formula>2</formula>
    </cfRule>
    <cfRule type="cellIs" dxfId="543" priority="30" operator="between">
      <formula>3</formula>
      <formula>4</formula>
    </cfRule>
    <cfRule type="cellIs" dxfId="542" priority="31" operator="between">
      <formula>5</formula>
      <formula>6</formula>
    </cfRule>
  </conditionalFormatting>
  <conditionalFormatting sqref="G11:G47">
    <cfRule type="containsBlanks" dxfId="541" priority="24" stopIfTrue="1">
      <formula>LEN(TRIM(G11))=0</formula>
    </cfRule>
    <cfRule type="cellIs" dxfId="540" priority="25" operator="equal">
      <formula>0</formula>
    </cfRule>
    <cfRule type="cellIs" dxfId="539" priority="26" operator="equal">
      <formula>1</formula>
    </cfRule>
  </conditionalFormatting>
  <conditionalFormatting sqref="H11:H47">
    <cfRule type="containsBlanks" dxfId="538" priority="21" stopIfTrue="1">
      <formula>LEN(TRIM(H11))=0</formula>
    </cfRule>
    <cfRule type="cellIs" dxfId="537" priority="22" operator="equal">
      <formula>0</formula>
    </cfRule>
    <cfRule type="cellIs" dxfId="536" priority="23" operator="equal">
      <formula>1</formula>
    </cfRule>
  </conditionalFormatting>
  <conditionalFormatting sqref="C11:C47">
    <cfRule type="containsBlanks" dxfId="535" priority="16" stopIfTrue="1">
      <formula>LEN(TRIM(C11))=0</formula>
    </cfRule>
    <cfRule type="cellIs" dxfId="534" priority="17" operator="equal">
      <formula>0</formula>
    </cfRule>
    <cfRule type="cellIs" dxfId="533" priority="18" operator="equal">
      <formula>1</formula>
    </cfRule>
    <cfRule type="cellIs" dxfId="532" priority="19" operator="equal">
      <formula>2</formula>
    </cfRule>
    <cfRule type="cellIs" dxfId="531" priority="20" operator="between">
      <formula>3</formula>
      <formula>4</formula>
    </cfRule>
  </conditionalFormatting>
  <conditionalFormatting sqref="F11:F47">
    <cfRule type="containsBlanks" dxfId="530" priority="11" stopIfTrue="1">
      <formula>LEN(TRIM(F11))=0</formula>
    </cfRule>
    <cfRule type="cellIs" dxfId="529" priority="12" operator="equal">
      <formula>0</formula>
    </cfRule>
    <cfRule type="cellIs" dxfId="528" priority="13" operator="equal">
      <formula>1</formula>
    </cfRule>
    <cfRule type="cellIs" dxfId="527" priority="14" operator="equal">
      <formula>2</formula>
    </cfRule>
    <cfRule type="cellIs" dxfId="526" priority="15" operator="equal">
      <formula>3</formula>
    </cfRule>
  </conditionalFormatting>
  <conditionalFormatting sqref="D11:D47">
    <cfRule type="containsBlanks" dxfId="525" priority="6" stopIfTrue="1">
      <formula>LEN(TRIM(D11))=0</formula>
    </cfRule>
    <cfRule type="cellIs" dxfId="524" priority="7" operator="equal">
      <formula>0</formula>
    </cfRule>
    <cfRule type="cellIs" dxfId="523" priority="8" operator="equal">
      <formula>0.5</formula>
    </cfRule>
    <cfRule type="cellIs" dxfId="522" priority="9" operator="equal">
      <formula>1</formula>
    </cfRule>
    <cfRule type="cellIs" dxfId="521" priority="10" operator="between">
      <formula>1.5</formula>
      <formula>2</formula>
    </cfRule>
  </conditionalFormatting>
  <conditionalFormatting sqref="E11:E47">
    <cfRule type="containsBlanks" dxfId="520" priority="1" stopIfTrue="1">
      <formula>LEN(TRIM(E11))=0</formula>
    </cfRule>
    <cfRule type="cellIs" dxfId="519" priority="2" operator="equal">
      <formula>0</formula>
    </cfRule>
    <cfRule type="cellIs" dxfId="518" priority="3" operator="equal">
      <formula>0.5</formula>
    </cfRule>
    <cfRule type="cellIs" dxfId="517" priority="4" operator="equal">
      <formula>1</formula>
    </cfRule>
    <cfRule type="cellIs" dxfId="516" priority="5" operator="between">
      <formula>1.5</formula>
      <formula>2</formula>
    </cfRule>
  </conditionalFormatting>
  <dataValidations count="5">
    <dataValidation type="list" allowBlank="1" showInputMessage="1" showErrorMessage="1" errorTitle="Invalid Input" error="The value entered must be from 0 to 2 by half points. (0, .5, 1, 1.5, 2)" sqref="D11:E47">
      <formula1>"0,0.5,1,1.5,2"</formula1>
    </dataValidation>
    <dataValidation type="whole" allowBlank="1" showInputMessage="1" showErrorMessage="1" sqref="F11:F47">
      <formula1>0</formula1>
      <formula2>3</formula2>
    </dataValidation>
    <dataValidation type="whole" allowBlank="1" showInputMessage="1" showErrorMessage="1" sqref="C11:C47">
      <formula1>0</formula1>
      <formula2>4</formula2>
    </dataValidation>
    <dataValidation type="whole" allowBlank="1" showInputMessage="1" showErrorMessage="1" sqref="G11:H47">
      <formula1>0</formula1>
      <formula2>1</formula2>
    </dataValidation>
    <dataValidation type="whole" allowBlank="1" showInputMessage="1" showErrorMessage="1" sqref="B11:B47">
      <formula1>0</formula1>
      <formula2>6</formula2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showGridLines="0" workbookViewId="0">
      <selection activeCell="A3" sqref="A3"/>
    </sheetView>
  </sheetViews>
  <sheetFormatPr baseColWidth="10" defaultColWidth="17.1640625" defaultRowHeight="15" x14ac:dyDescent="0"/>
  <cols>
    <col min="1" max="1" width="27" style="65" customWidth="1"/>
    <col min="2" max="5" width="16.83203125" style="65" customWidth="1"/>
    <col min="6" max="6" width="18.33203125" style="65" customWidth="1"/>
    <col min="7" max="16384" width="17.1640625" style="65"/>
  </cols>
  <sheetData>
    <row r="1" spans="1:6" s="83" customFormat="1" ht="32" customHeight="1" thickBot="1">
      <c r="A1" s="81" t="s">
        <v>85</v>
      </c>
      <c r="B1" s="82"/>
      <c r="C1" s="82"/>
      <c r="D1" s="82"/>
      <c r="E1" s="82"/>
    </row>
    <row r="2" spans="1:6" ht="18" customHeight="1">
      <c r="A2" s="1" t="s">
        <v>0</v>
      </c>
      <c r="B2" s="2" t="s">
        <v>1</v>
      </c>
      <c r="C2" s="3" t="s">
        <v>2</v>
      </c>
      <c r="D2" s="79"/>
      <c r="E2" s="79"/>
      <c r="F2" s="79"/>
    </row>
    <row r="3" spans="1:6" ht="18" customHeight="1" thickBot="1">
      <c r="A3" s="4"/>
      <c r="B3" s="5"/>
      <c r="C3" s="6"/>
      <c r="D3" s="79"/>
      <c r="E3" s="79"/>
      <c r="F3" s="79"/>
    </row>
    <row r="4" spans="1:6" ht="20" customHeight="1" thickBot="1">
      <c r="D4" s="80"/>
      <c r="E4" s="80"/>
      <c r="F4" s="80"/>
    </row>
    <row r="5" spans="1:6" ht="36" customHeight="1" thickBot="1">
      <c r="A5" s="7" t="s">
        <v>42</v>
      </c>
      <c r="B5" s="85" t="s">
        <v>4</v>
      </c>
      <c r="C5" s="86"/>
      <c r="D5" s="86"/>
      <c r="E5" s="87"/>
      <c r="F5" s="8" t="s">
        <v>5</v>
      </c>
    </row>
    <row r="6" spans="1:6" ht="20" customHeight="1">
      <c r="A6" s="36" t="s">
        <v>25</v>
      </c>
      <c r="B6" s="62" t="s">
        <v>18</v>
      </c>
      <c r="C6" s="63" t="s">
        <v>19</v>
      </c>
      <c r="D6" s="63">
        <v>2</v>
      </c>
      <c r="E6" s="64">
        <v>3</v>
      </c>
      <c r="F6" s="48"/>
    </row>
    <row r="7" spans="1:6" ht="69" customHeight="1">
      <c r="A7" s="38" t="s">
        <v>26</v>
      </c>
      <c r="B7" s="41" t="s">
        <v>192</v>
      </c>
      <c r="C7" s="30" t="s">
        <v>193</v>
      </c>
      <c r="D7" s="30" t="s">
        <v>194</v>
      </c>
      <c r="E7" s="42" t="s">
        <v>199</v>
      </c>
      <c r="F7" s="39" t="s">
        <v>6</v>
      </c>
    </row>
    <row r="8" spans="1:6" ht="20" customHeight="1">
      <c r="A8" s="37" t="s">
        <v>7</v>
      </c>
      <c r="B8" s="43" t="s">
        <v>74</v>
      </c>
      <c r="C8" s="31" t="s">
        <v>74</v>
      </c>
      <c r="D8" s="31" t="s">
        <v>74</v>
      </c>
      <c r="E8" s="44" t="s">
        <v>72</v>
      </c>
      <c r="F8" s="40"/>
    </row>
    <row r="9" spans="1:6" ht="95" customHeight="1" thickBot="1">
      <c r="A9" s="50" t="s">
        <v>8</v>
      </c>
      <c r="B9" s="45" t="s">
        <v>38</v>
      </c>
      <c r="C9" s="46" t="s">
        <v>38</v>
      </c>
      <c r="D9" s="46" t="s">
        <v>38</v>
      </c>
      <c r="E9" s="47" t="s">
        <v>87</v>
      </c>
      <c r="F9" s="23" t="s">
        <v>91</v>
      </c>
    </row>
    <row r="10" spans="1:6" s="11" customFormat="1" ht="18" customHeight="1" thickBot="1">
      <c r="A10" s="9" t="s">
        <v>9</v>
      </c>
      <c r="B10" s="49" t="s">
        <v>15</v>
      </c>
      <c r="C10" s="10" t="s">
        <v>15</v>
      </c>
      <c r="D10" s="10" t="s">
        <v>15</v>
      </c>
      <c r="E10" s="59" t="s">
        <v>89</v>
      </c>
      <c r="F10" s="60" t="s">
        <v>52</v>
      </c>
    </row>
    <row r="11" spans="1:6" ht="18" customHeight="1">
      <c r="A11" s="51"/>
      <c r="B11" s="58"/>
      <c r="C11" s="34"/>
      <c r="D11" s="34"/>
      <c r="E11" s="61"/>
      <c r="F11" s="25">
        <f>IF(SUM(B11:E11)&lt;0,"CHECK SCORES",IF(SUM(B11:E11)&gt;16,"CHECK SCORES",SUM(B11:E11)))</f>
        <v>0</v>
      </c>
    </row>
    <row r="12" spans="1:6" ht="18" customHeight="1">
      <c r="A12" s="13"/>
      <c r="B12" s="14"/>
      <c r="C12" s="15"/>
      <c r="D12" s="15"/>
      <c r="E12" s="16"/>
      <c r="F12" s="26">
        <f t="shared" ref="F12:F47" si="0">IF(SUM(B12:E12)&lt;0,"CHECK SCORES",IF(SUM(B12:E12)&gt;16,"CHECK SCORES",SUM(B12:E12)))</f>
        <v>0</v>
      </c>
    </row>
    <row r="13" spans="1:6" ht="18" customHeight="1">
      <c r="A13" s="13"/>
      <c r="B13" s="14"/>
      <c r="C13" s="15"/>
      <c r="D13" s="15"/>
      <c r="E13" s="16"/>
      <c r="F13" s="26">
        <f t="shared" si="0"/>
        <v>0</v>
      </c>
    </row>
    <row r="14" spans="1:6" ht="18" customHeight="1">
      <c r="A14" s="13"/>
      <c r="B14" s="14"/>
      <c r="C14" s="15"/>
      <c r="D14" s="15"/>
      <c r="E14" s="16"/>
      <c r="F14" s="26">
        <f t="shared" si="0"/>
        <v>0</v>
      </c>
    </row>
    <row r="15" spans="1:6" ht="18" customHeight="1">
      <c r="A15" s="13"/>
      <c r="B15" s="14"/>
      <c r="C15" s="15"/>
      <c r="D15" s="15"/>
      <c r="E15" s="16"/>
      <c r="F15" s="26">
        <f t="shared" si="0"/>
        <v>0</v>
      </c>
    </row>
    <row r="16" spans="1:6" ht="18" customHeight="1">
      <c r="A16" s="13"/>
      <c r="B16" s="14"/>
      <c r="C16" s="15"/>
      <c r="D16" s="15"/>
      <c r="E16" s="16"/>
      <c r="F16" s="26">
        <f t="shared" si="0"/>
        <v>0</v>
      </c>
    </row>
    <row r="17" spans="1:6" ht="18" customHeight="1">
      <c r="A17" s="13"/>
      <c r="B17" s="14"/>
      <c r="C17" s="15"/>
      <c r="D17" s="15"/>
      <c r="E17" s="16"/>
      <c r="F17" s="26">
        <f t="shared" si="0"/>
        <v>0</v>
      </c>
    </row>
    <row r="18" spans="1:6" ht="18" customHeight="1">
      <c r="A18" s="13"/>
      <c r="B18" s="14"/>
      <c r="C18" s="15"/>
      <c r="D18" s="15"/>
      <c r="E18" s="16"/>
      <c r="F18" s="26">
        <f t="shared" si="0"/>
        <v>0</v>
      </c>
    </row>
    <row r="19" spans="1:6" ht="18" customHeight="1">
      <c r="A19" s="13"/>
      <c r="B19" s="14"/>
      <c r="C19" s="15"/>
      <c r="D19" s="15"/>
      <c r="E19" s="16"/>
      <c r="F19" s="26">
        <f t="shared" si="0"/>
        <v>0</v>
      </c>
    </row>
    <row r="20" spans="1:6" ht="18" customHeight="1">
      <c r="A20" s="13"/>
      <c r="B20" s="14"/>
      <c r="C20" s="15"/>
      <c r="D20" s="15"/>
      <c r="E20" s="16"/>
      <c r="F20" s="26">
        <f t="shared" si="0"/>
        <v>0</v>
      </c>
    </row>
    <row r="21" spans="1:6" ht="18" customHeight="1">
      <c r="A21" s="13"/>
      <c r="B21" s="14"/>
      <c r="C21" s="15"/>
      <c r="D21" s="15"/>
      <c r="E21" s="16"/>
      <c r="F21" s="26">
        <f t="shared" si="0"/>
        <v>0</v>
      </c>
    </row>
    <row r="22" spans="1:6" ht="18" customHeight="1">
      <c r="A22" s="13"/>
      <c r="B22" s="14"/>
      <c r="C22" s="15"/>
      <c r="D22" s="15"/>
      <c r="E22" s="16"/>
      <c r="F22" s="26">
        <f t="shared" si="0"/>
        <v>0</v>
      </c>
    </row>
    <row r="23" spans="1:6" ht="18" customHeight="1">
      <c r="A23" s="13"/>
      <c r="B23" s="14"/>
      <c r="C23" s="15"/>
      <c r="D23" s="15"/>
      <c r="E23" s="16"/>
      <c r="F23" s="26">
        <f t="shared" si="0"/>
        <v>0</v>
      </c>
    </row>
    <row r="24" spans="1:6" ht="18" customHeight="1">
      <c r="A24" s="13"/>
      <c r="B24" s="14"/>
      <c r="C24" s="15"/>
      <c r="D24" s="15"/>
      <c r="E24" s="16"/>
      <c r="F24" s="26">
        <f t="shared" si="0"/>
        <v>0</v>
      </c>
    </row>
    <row r="25" spans="1:6" ht="18" customHeight="1">
      <c r="A25" s="13"/>
      <c r="B25" s="14"/>
      <c r="C25" s="15"/>
      <c r="D25" s="15"/>
      <c r="E25" s="16"/>
      <c r="F25" s="26">
        <f t="shared" si="0"/>
        <v>0</v>
      </c>
    </row>
    <row r="26" spans="1:6" ht="18" customHeight="1">
      <c r="A26" s="13"/>
      <c r="B26" s="14"/>
      <c r="C26" s="15"/>
      <c r="D26" s="15"/>
      <c r="E26" s="16"/>
      <c r="F26" s="26">
        <f t="shared" si="0"/>
        <v>0</v>
      </c>
    </row>
    <row r="27" spans="1:6" ht="18" customHeight="1">
      <c r="A27" s="13"/>
      <c r="B27" s="14"/>
      <c r="C27" s="15"/>
      <c r="D27" s="15"/>
      <c r="E27" s="16"/>
      <c r="F27" s="26">
        <f t="shared" si="0"/>
        <v>0</v>
      </c>
    </row>
    <row r="28" spans="1:6" ht="18" customHeight="1">
      <c r="A28" s="13"/>
      <c r="B28" s="14"/>
      <c r="C28" s="15"/>
      <c r="D28" s="15"/>
      <c r="E28" s="16"/>
      <c r="F28" s="26">
        <f t="shared" si="0"/>
        <v>0</v>
      </c>
    </row>
    <row r="29" spans="1:6" ht="18" customHeight="1">
      <c r="A29" s="13"/>
      <c r="B29" s="14"/>
      <c r="C29" s="15"/>
      <c r="D29" s="15"/>
      <c r="E29" s="16"/>
      <c r="F29" s="26">
        <f t="shared" si="0"/>
        <v>0</v>
      </c>
    </row>
    <row r="30" spans="1:6" ht="18" customHeight="1">
      <c r="A30" s="13"/>
      <c r="B30" s="14"/>
      <c r="C30" s="15"/>
      <c r="D30" s="15"/>
      <c r="E30" s="16"/>
      <c r="F30" s="26">
        <f t="shared" si="0"/>
        <v>0</v>
      </c>
    </row>
    <row r="31" spans="1:6" ht="18" customHeight="1">
      <c r="A31" s="13"/>
      <c r="B31" s="14"/>
      <c r="C31" s="15"/>
      <c r="D31" s="15"/>
      <c r="E31" s="16"/>
      <c r="F31" s="26">
        <f t="shared" si="0"/>
        <v>0</v>
      </c>
    </row>
    <row r="32" spans="1:6" ht="18" customHeight="1">
      <c r="A32" s="13"/>
      <c r="B32" s="14"/>
      <c r="C32" s="15"/>
      <c r="D32" s="15"/>
      <c r="E32" s="16"/>
      <c r="F32" s="26">
        <f t="shared" si="0"/>
        <v>0</v>
      </c>
    </row>
    <row r="33" spans="1:6" ht="18" customHeight="1">
      <c r="A33" s="13"/>
      <c r="B33" s="14"/>
      <c r="C33" s="15"/>
      <c r="D33" s="15"/>
      <c r="E33" s="16"/>
      <c r="F33" s="26">
        <f t="shared" si="0"/>
        <v>0</v>
      </c>
    </row>
    <row r="34" spans="1:6" ht="18" customHeight="1">
      <c r="A34" s="13"/>
      <c r="B34" s="14"/>
      <c r="C34" s="15"/>
      <c r="D34" s="15"/>
      <c r="E34" s="16"/>
      <c r="F34" s="26">
        <f t="shared" si="0"/>
        <v>0</v>
      </c>
    </row>
    <row r="35" spans="1:6" ht="18" customHeight="1">
      <c r="A35" s="13"/>
      <c r="B35" s="14"/>
      <c r="C35" s="15"/>
      <c r="D35" s="15"/>
      <c r="E35" s="16"/>
      <c r="F35" s="26">
        <f t="shared" si="0"/>
        <v>0</v>
      </c>
    </row>
    <row r="36" spans="1:6" ht="18" customHeight="1">
      <c r="A36" s="13"/>
      <c r="B36" s="14"/>
      <c r="C36" s="15"/>
      <c r="D36" s="15"/>
      <c r="E36" s="16"/>
      <c r="F36" s="26">
        <f t="shared" si="0"/>
        <v>0</v>
      </c>
    </row>
    <row r="37" spans="1:6" ht="18" customHeight="1">
      <c r="A37" s="13"/>
      <c r="B37" s="14"/>
      <c r="C37" s="15"/>
      <c r="D37" s="15"/>
      <c r="E37" s="16"/>
      <c r="F37" s="26">
        <f t="shared" si="0"/>
        <v>0</v>
      </c>
    </row>
    <row r="38" spans="1:6" ht="18" customHeight="1">
      <c r="A38" s="13"/>
      <c r="B38" s="14"/>
      <c r="C38" s="15"/>
      <c r="D38" s="15"/>
      <c r="E38" s="16"/>
      <c r="F38" s="26">
        <f t="shared" si="0"/>
        <v>0</v>
      </c>
    </row>
    <row r="39" spans="1:6" ht="18" customHeight="1">
      <c r="A39" s="13"/>
      <c r="B39" s="14"/>
      <c r="C39" s="15"/>
      <c r="D39" s="15"/>
      <c r="E39" s="16"/>
      <c r="F39" s="26">
        <f t="shared" si="0"/>
        <v>0</v>
      </c>
    </row>
    <row r="40" spans="1:6" ht="18" customHeight="1">
      <c r="A40" s="13"/>
      <c r="B40" s="14"/>
      <c r="C40" s="15"/>
      <c r="D40" s="15"/>
      <c r="E40" s="16"/>
      <c r="F40" s="26">
        <f t="shared" si="0"/>
        <v>0</v>
      </c>
    </row>
    <row r="41" spans="1:6" ht="18" customHeight="1">
      <c r="A41" s="13"/>
      <c r="B41" s="14"/>
      <c r="C41" s="15"/>
      <c r="D41" s="15"/>
      <c r="E41" s="16"/>
      <c r="F41" s="26">
        <f t="shared" si="0"/>
        <v>0</v>
      </c>
    </row>
    <row r="42" spans="1:6" ht="18" customHeight="1">
      <c r="A42" s="13"/>
      <c r="B42" s="14"/>
      <c r="C42" s="15"/>
      <c r="D42" s="15"/>
      <c r="E42" s="16"/>
      <c r="F42" s="26">
        <f t="shared" si="0"/>
        <v>0</v>
      </c>
    </row>
    <row r="43" spans="1:6" ht="18" customHeight="1">
      <c r="A43" s="13"/>
      <c r="B43" s="14"/>
      <c r="C43" s="15"/>
      <c r="D43" s="15"/>
      <c r="E43" s="16"/>
      <c r="F43" s="26">
        <f t="shared" si="0"/>
        <v>0</v>
      </c>
    </row>
    <row r="44" spans="1:6" ht="18" customHeight="1">
      <c r="A44" s="13"/>
      <c r="B44" s="14"/>
      <c r="C44" s="15"/>
      <c r="D44" s="15"/>
      <c r="E44" s="16"/>
      <c r="F44" s="26">
        <f t="shared" si="0"/>
        <v>0</v>
      </c>
    </row>
    <row r="45" spans="1:6" ht="18" customHeight="1">
      <c r="A45" s="13"/>
      <c r="B45" s="14"/>
      <c r="C45" s="15"/>
      <c r="D45" s="15"/>
      <c r="E45" s="16"/>
      <c r="F45" s="26">
        <f t="shared" si="0"/>
        <v>0</v>
      </c>
    </row>
    <row r="46" spans="1:6" ht="18" customHeight="1">
      <c r="A46" s="13"/>
      <c r="B46" s="14"/>
      <c r="C46" s="15"/>
      <c r="D46" s="15"/>
      <c r="E46" s="16"/>
      <c r="F46" s="26">
        <f t="shared" si="0"/>
        <v>0</v>
      </c>
    </row>
    <row r="47" spans="1:6" ht="18" customHeight="1" thickBot="1">
      <c r="A47" s="17"/>
      <c r="B47" s="18"/>
      <c r="C47" s="19"/>
      <c r="D47" s="19"/>
      <c r="E47" s="20"/>
      <c r="F47" s="27">
        <f t="shared" si="0"/>
        <v>0</v>
      </c>
    </row>
    <row r="48" spans="1:6" ht="12" customHeight="1">
      <c r="A48" s="89"/>
      <c r="B48" s="89"/>
      <c r="C48" s="89"/>
      <c r="D48" s="89"/>
      <c r="E48" s="89"/>
      <c r="F48" s="89"/>
    </row>
    <row r="49" spans="1:6" ht="18" customHeight="1">
      <c r="A49" s="88"/>
      <c r="B49" s="88"/>
      <c r="C49" s="88"/>
      <c r="D49" s="88"/>
      <c r="E49" s="88"/>
      <c r="F49" s="88"/>
    </row>
  </sheetData>
  <sheetProtection sheet="1" objects="1" scenarios="1" selectLockedCells="1"/>
  <mergeCells count="3">
    <mergeCell ref="B5:E5"/>
    <mergeCell ref="A48:F48"/>
    <mergeCell ref="A49:F49"/>
  </mergeCells>
  <conditionalFormatting sqref="F11:F47">
    <cfRule type="containsBlanks" dxfId="515" priority="47" stopIfTrue="1">
      <formula>LEN(TRIM(F11))=0</formula>
    </cfRule>
    <cfRule type="cellIs" dxfId="514" priority="50" operator="between">
      <formula>8</formula>
      <formula>11.5</formula>
    </cfRule>
  </conditionalFormatting>
  <conditionalFormatting sqref="F11:F47">
    <cfRule type="cellIs" dxfId="513" priority="48" operator="between">
      <formula>0</formula>
      <formula>3.5</formula>
    </cfRule>
    <cfRule type="cellIs" dxfId="512" priority="49" operator="between">
      <formula>4</formula>
      <formula>7.5</formula>
    </cfRule>
    <cfRule type="cellIs" dxfId="511" priority="51" operator="between">
      <formula>12</formula>
      <formula>16</formula>
    </cfRule>
  </conditionalFormatting>
  <conditionalFormatting sqref="D16:D47">
    <cfRule type="containsBlanks" dxfId="510" priority="36" stopIfTrue="1">
      <formula>LEN(TRIM(D16))=0</formula>
    </cfRule>
    <cfRule type="cellIs" dxfId="509" priority="37" operator="equal">
      <formula>0</formula>
    </cfRule>
    <cfRule type="cellIs" dxfId="508" priority="38" operator="equal">
      <formula>1</formula>
    </cfRule>
    <cfRule type="cellIs" dxfId="507" priority="39" operator="equal">
      <formula>2</formula>
    </cfRule>
    <cfRule type="cellIs" dxfId="506" priority="40" operator="between">
      <formula>3</formula>
      <formula>4</formula>
    </cfRule>
  </conditionalFormatting>
  <conditionalFormatting sqref="B11:B47">
    <cfRule type="containsBlanks" dxfId="505" priority="26" stopIfTrue="1">
      <formula>LEN(TRIM(B11))=0</formula>
    </cfRule>
    <cfRule type="cellIs" dxfId="504" priority="27" operator="equal">
      <formula>0</formula>
    </cfRule>
    <cfRule type="cellIs" dxfId="503" priority="28" operator="equal">
      <formula>1</formula>
    </cfRule>
    <cfRule type="cellIs" dxfId="502" priority="29" operator="equal">
      <formula>2</formula>
    </cfRule>
    <cfRule type="cellIs" dxfId="501" priority="30" operator="between">
      <formula>3</formula>
      <formula>4</formula>
    </cfRule>
  </conditionalFormatting>
  <conditionalFormatting sqref="C16:C47">
    <cfRule type="containsBlanks" dxfId="500" priority="21" stopIfTrue="1">
      <formula>LEN(TRIM(C16))=0</formula>
    </cfRule>
    <cfRule type="cellIs" dxfId="499" priority="22" operator="equal">
      <formula>0</formula>
    </cfRule>
    <cfRule type="cellIs" dxfId="498" priority="23" operator="equal">
      <formula>1</formula>
    </cfRule>
    <cfRule type="cellIs" dxfId="497" priority="24" operator="equal">
      <formula>2</formula>
    </cfRule>
    <cfRule type="cellIs" dxfId="496" priority="25" operator="between">
      <formula>3</formula>
      <formula>4</formula>
    </cfRule>
  </conditionalFormatting>
  <conditionalFormatting sqref="E11:E47">
    <cfRule type="containsBlanks" dxfId="495" priority="11" stopIfTrue="1">
      <formula>LEN(TRIM(E11))=0</formula>
    </cfRule>
    <cfRule type="cellIs" dxfId="494" priority="12" operator="between">
      <formula>0</formula>
      <formula>0.5</formula>
    </cfRule>
    <cfRule type="cellIs" dxfId="493" priority="13" operator="between">
      <formula>1</formula>
      <formula>1.5</formula>
    </cfRule>
    <cfRule type="cellIs" dxfId="492" priority="14" operator="between">
      <formula>2</formula>
      <formula>2.5</formula>
    </cfRule>
    <cfRule type="cellIs" dxfId="491" priority="15" operator="between">
      <formula>3</formula>
      <formula>4</formula>
    </cfRule>
  </conditionalFormatting>
  <conditionalFormatting sqref="C11:C15">
    <cfRule type="containsBlanks" dxfId="490" priority="6" stopIfTrue="1">
      <formula>LEN(TRIM(C11))=0</formula>
    </cfRule>
    <cfRule type="cellIs" dxfId="489" priority="7" operator="equal">
      <formula>0</formula>
    </cfRule>
    <cfRule type="cellIs" dxfId="488" priority="8" operator="equal">
      <formula>1</formula>
    </cfRule>
    <cfRule type="cellIs" dxfId="487" priority="9" operator="equal">
      <formula>2</formula>
    </cfRule>
    <cfRule type="cellIs" dxfId="486" priority="10" operator="between">
      <formula>3</formula>
      <formula>4</formula>
    </cfRule>
  </conditionalFormatting>
  <conditionalFormatting sqref="D11:D15">
    <cfRule type="containsBlanks" dxfId="485" priority="1" stopIfTrue="1">
      <formula>LEN(TRIM(D11))=0</formula>
    </cfRule>
    <cfRule type="cellIs" dxfId="484" priority="2" operator="equal">
      <formula>0</formula>
    </cfRule>
    <cfRule type="cellIs" dxfId="483" priority="3" operator="equal">
      <formula>1</formula>
    </cfRule>
    <cfRule type="cellIs" dxfId="482" priority="4" operator="equal">
      <formula>2</formula>
    </cfRule>
    <cfRule type="cellIs" dxfId="481" priority="5" operator="between">
      <formula>3</formula>
      <formula>4</formula>
    </cfRule>
  </conditionalFormatting>
  <dataValidations count="2">
    <dataValidation type="whole" allowBlank="1" showInputMessage="1" showErrorMessage="1" sqref="B11:D47">
      <formula1>0</formula1>
      <formula2>4</formula2>
    </dataValidation>
    <dataValidation type="list" allowBlank="1" showInputMessage="1" showErrorMessage="1" errorTitle="Invalid Input" error="The value entered must be from 0 to 4 by half points. (0, .5, 1, 1.5, 2, 2.5, 3, 3.5, 4)" sqref="E11:E47">
      <formula1>"0,0.5,1,1.5,2,2.5,3,3.5,4"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workbookViewId="0">
      <selection activeCell="A3" sqref="A3"/>
    </sheetView>
  </sheetViews>
  <sheetFormatPr baseColWidth="10" defaultColWidth="17.1640625" defaultRowHeight="15" x14ac:dyDescent="0"/>
  <cols>
    <col min="1" max="1" width="27" style="65" customWidth="1"/>
    <col min="2" max="6" width="16.83203125" style="65" customWidth="1"/>
    <col min="7" max="16384" width="17.1640625" style="65"/>
  </cols>
  <sheetData>
    <row r="1" spans="1:7" s="83" customFormat="1" ht="32" customHeight="1" thickBot="1">
      <c r="A1" s="81" t="s">
        <v>171</v>
      </c>
      <c r="B1" s="82"/>
      <c r="C1" s="82"/>
      <c r="D1" s="82"/>
      <c r="E1" s="82"/>
    </row>
    <row r="2" spans="1:7" ht="18" customHeight="1">
      <c r="A2" s="1" t="s">
        <v>0</v>
      </c>
      <c r="B2" s="2" t="s">
        <v>1</v>
      </c>
      <c r="C2" s="3" t="s">
        <v>2</v>
      </c>
      <c r="D2" s="79"/>
      <c r="E2" s="79"/>
      <c r="F2" s="79"/>
      <c r="G2" s="79"/>
    </row>
    <row r="3" spans="1:7" ht="18" customHeight="1" thickBot="1">
      <c r="A3" s="4"/>
      <c r="B3" s="5"/>
      <c r="C3" s="6"/>
      <c r="D3" s="79"/>
      <c r="E3" s="79"/>
      <c r="F3" s="79"/>
      <c r="G3" s="79"/>
    </row>
    <row r="4" spans="1:7" ht="20" customHeight="1" thickBot="1">
      <c r="D4" s="80"/>
      <c r="E4" s="80"/>
      <c r="F4" s="80"/>
      <c r="G4" s="80"/>
    </row>
    <row r="5" spans="1:7" ht="36" customHeight="1" thickBot="1">
      <c r="A5" s="7" t="s">
        <v>17</v>
      </c>
      <c r="B5" s="85" t="s">
        <v>4</v>
      </c>
      <c r="C5" s="86"/>
      <c r="D5" s="86"/>
      <c r="E5" s="86"/>
      <c r="F5" s="87"/>
      <c r="G5" s="8" t="s">
        <v>5</v>
      </c>
    </row>
    <row r="6" spans="1:7" ht="20" customHeight="1">
      <c r="A6" s="36" t="s">
        <v>25</v>
      </c>
      <c r="B6" s="62" t="s">
        <v>92</v>
      </c>
      <c r="C6" s="63" t="s">
        <v>78</v>
      </c>
      <c r="D6" s="63" t="s">
        <v>46</v>
      </c>
      <c r="E6" s="63" t="s">
        <v>47</v>
      </c>
      <c r="F6" s="64" t="s">
        <v>93</v>
      </c>
      <c r="G6" s="48"/>
    </row>
    <row r="7" spans="1:7" ht="183" customHeight="1">
      <c r="A7" s="38" t="s">
        <v>26</v>
      </c>
      <c r="B7" s="41" t="s">
        <v>200</v>
      </c>
      <c r="C7" s="30" t="s">
        <v>201</v>
      </c>
      <c r="D7" s="30" t="s">
        <v>202</v>
      </c>
      <c r="E7" s="30" t="s">
        <v>176</v>
      </c>
      <c r="F7" s="42" t="s">
        <v>203</v>
      </c>
      <c r="G7" s="39" t="s">
        <v>6</v>
      </c>
    </row>
    <row r="8" spans="1:7" ht="20" customHeight="1">
      <c r="A8" s="37" t="s">
        <v>7</v>
      </c>
      <c r="B8" s="43" t="s">
        <v>74</v>
      </c>
      <c r="C8" s="31" t="s">
        <v>94</v>
      </c>
      <c r="D8" s="31" t="s">
        <v>70</v>
      </c>
      <c r="E8" s="31" t="s">
        <v>70</v>
      </c>
      <c r="F8" s="44" t="s">
        <v>69</v>
      </c>
      <c r="G8" s="40"/>
    </row>
    <row r="9" spans="1:7" ht="150" customHeight="1" thickBot="1">
      <c r="A9" s="50" t="s">
        <v>8</v>
      </c>
      <c r="B9" s="45" t="s">
        <v>95</v>
      </c>
      <c r="C9" s="46" t="s">
        <v>96</v>
      </c>
      <c r="D9" s="46" t="s">
        <v>97</v>
      </c>
      <c r="E9" s="46" t="s">
        <v>58</v>
      </c>
      <c r="F9" s="47" t="s">
        <v>98</v>
      </c>
      <c r="G9" s="23" t="s">
        <v>100</v>
      </c>
    </row>
    <row r="10" spans="1:7" s="11" customFormat="1" ht="18" customHeight="1" thickBot="1">
      <c r="A10" s="9" t="s">
        <v>9</v>
      </c>
      <c r="B10" s="49" t="s">
        <v>89</v>
      </c>
      <c r="C10" s="10" t="s">
        <v>99</v>
      </c>
      <c r="D10" s="10" t="s">
        <v>12</v>
      </c>
      <c r="E10" s="10" t="s">
        <v>13</v>
      </c>
      <c r="F10" s="59" t="s">
        <v>15</v>
      </c>
      <c r="G10" s="60" t="s">
        <v>101</v>
      </c>
    </row>
    <row r="11" spans="1:7" ht="18" customHeight="1">
      <c r="A11" s="51"/>
      <c r="B11" s="74"/>
      <c r="C11" s="12"/>
      <c r="D11" s="12"/>
      <c r="E11" s="24"/>
      <c r="F11" s="75"/>
      <c r="G11" s="25">
        <f>IF(SUM(B11:F11)&lt;0,"CHECK SCORES",IF(SUM(B11:F11)&gt;24,"CHECK SCORES",SUM(B11:F11)))</f>
        <v>0</v>
      </c>
    </row>
    <row r="12" spans="1:7" ht="18" customHeight="1">
      <c r="A12" s="13"/>
      <c r="B12" s="14"/>
      <c r="C12" s="15"/>
      <c r="D12" s="15"/>
      <c r="E12" s="15"/>
      <c r="F12" s="16"/>
      <c r="G12" s="26">
        <f t="shared" ref="G12:G47" si="0">IF(SUM(B12:F12)&lt;0,"CHECK SCORES",IF(SUM(B12:F12)&gt;24,"CHECK SCORES",SUM(B12:F12)))</f>
        <v>0</v>
      </c>
    </row>
    <row r="13" spans="1:7" ht="18" customHeight="1">
      <c r="A13" s="13"/>
      <c r="B13" s="14"/>
      <c r="C13" s="15"/>
      <c r="D13" s="15"/>
      <c r="E13" s="15"/>
      <c r="F13" s="16"/>
      <c r="G13" s="26">
        <f t="shared" si="0"/>
        <v>0</v>
      </c>
    </row>
    <row r="14" spans="1:7" ht="18" customHeight="1">
      <c r="A14" s="13"/>
      <c r="B14" s="14"/>
      <c r="C14" s="15"/>
      <c r="D14" s="15"/>
      <c r="E14" s="15"/>
      <c r="F14" s="16"/>
      <c r="G14" s="26">
        <f t="shared" si="0"/>
        <v>0</v>
      </c>
    </row>
    <row r="15" spans="1:7" ht="18" customHeight="1">
      <c r="A15" s="13"/>
      <c r="B15" s="14"/>
      <c r="C15" s="15"/>
      <c r="D15" s="15"/>
      <c r="E15" s="15"/>
      <c r="F15" s="16"/>
      <c r="G15" s="26">
        <f t="shared" si="0"/>
        <v>0</v>
      </c>
    </row>
    <row r="16" spans="1:7" ht="18" customHeight="1">
      <c r="A16" s="13"/>
      <c r="B16" s="14"/>
      <c r="C16" s="15"/>
      <c r="D16" s="15"/>
      <c r="E16" s="15"/>
      <c r="F16" s="16"/>
      <c r="G16" s="26">
        <f t="shared" si="0"/>
        <v>0</v>
      </c>
    </row>
    <row r="17" spans="1:7" ht="18" customHeight="1">
      <c r="A17" s="13"/>
      <c r="B17" s="14"/>
      <c r="C17" s="15"/>
      <c r="D17" s="15"/>
      <c r="E17" s="15"/>
      <c r="F17" s="16"/>
      <c r="G17" s="26">
        <f t="shared" si="0"/>
        <v>0</v>
      </c>
    </row>
    <row r="18" spans="1:7" ht="18" customHeight="1">
      <c r="A18" s="13"/>
      <c r="B18" s="14"/>
      <c r="C18" s="15"/>
      <c r="D18" s="15"/>
      <c r="E18" s="15"/>
      <c r="F18" s="16"/>
      <c r="G18" s="26">
        <f t="shared" si="0"/>
        <v>0</v>
      </c>
    </row>
    <row r="19" spans="1:7" ht="18" customHeight="1">
      <c r="A19" s="13"/>
      <c r="B19" s="14"/>
      <c r="C19" s="15"/>
      <c r="D19" s="15"/>
      <c r="E19" s="15"/>
      <c r="F19" s="16"/>
      <c r="G19" s="26">
        <f t="shared" si="0"/>
        <v>0</v>
      </c>
    </row>
    <row r="20" spans="1:7" ht="18" customHeight="1">
      <c r="A20" s="13"/>
      <c r="B20" s="14"/>
      <c r="C20" s="15"/>
      <c r="D20" s="15"/>
      <c r="E20" s="15"/>
      <c r="F20" s="16"/>
      <c r="G20" s="26">
        <f t="shared" si="0"/>
        <v>0</v>
      </c>
    </row>
    <row r="21" spans="1:7" ht="18" customHeight="1">
      <c r="A21" s="13"/>
      <c r="B21" s="14"/>
      <c r="C21" s="15"/>
      <c r="D21" s="15"/>
      <c r="E21" s="15"/>
      <c r="F21" s="16"/>
      <c r="G21" s="26">
        <f t="shared" si="0"/>
        <v>0</v>
      </c>
    </row>
    <row r="22" spans="1:7" ht="18" customHeight="1">
      <c r="A22" s="13"/>
      <c r="B22" s="14"/>
      <c r="C22" s="15"/>
      <c r="D22" s="15"/>
      <c r="E22" s="15"/>
      <c r="F22" s="16"/>
      <c r="G22" s="26">
        <f t="shared" si="0"/>
        <v>0</v>
      </c>
    </row>
    <row r="23" spans="1:7" ht="18" customHeight="1">
      <c r="A23" s="13"/>
      <c r="B23" s="14"/>
      <c r="C23" s="15"/>
      <c r="D23" s="15"/>
      <c r="E23" s="15"/>
      <c r="F23" s="16"/>
      <c r="G23" s="26">
        <f t="shared" si="0"/>
        <v>0</v>
      </c>
    </row>
    <row r="24" spans="1:7" ht="18" customHeight="1">
      <c r="A24" s="13"/>
      <c r="B24" s="14"/>
      <c r="C24" s="15"/>
      <c r="D24" s="15"/>
      <c r="E24" s="15"/>
      <c r="F24" s="16"/>
      <c r="G24" s="26">
        <f t="shared" si="0"/>
        <v>0</v>
      </c>
    </row>
    <row r="25" spans="1:7" ht="18" customHeight="1">
      <c r="A25" s="13"/>
      <c r="B25" s="14"/>
      <c r="C25" s="15"/>
      <c r="D25" s="15"/>
      <c r="E25" s="15"/>
      <c r="F25" s="16"/>
      <c r="G25" s="26">
        <f t="shared" si="0"/>
        <v>0</v>
      </c>
    </row>
    <row r="26" spans="1:7" ht="18" customHeight="1">
      <c r="A26" s="13"/>
      <c r="B26" s="14"/>
      <c r="C26" s="15"/>
      <c r="D26" s="15"/>
      <c r="E26" s="15"/>
      <c r="F26" s="16"/>
      <c r="G26" s="26">
        <f t="shared" si="0"/>
        <v>0</v>
      </c>
    </row>
    <row r="27" spans="1:7" ht="18" customHeight="1">
      <c r="A27" s="13"/>
      <c r="B27" s="14"/>
      <c r="C27" s="15"/>
      <c r="D27" s="15"/>
      <c r="E27" s="15"/>
      <c r="F27" s="16"/>
      <c r="G27" s="26">
        <f t="shared" si="0"/>
        <v>0</v>
      </c>
    </row>
    <row r="28" spans="1:7" ht="18" customHeight="1">
      <c r="A28" s="13"/>
      <c r="B28" s="14"/>
      <c r="C28" s="15"/>
      <c r="D28" s="15"/>
      <c r="E28" s="15"/>
      <c r="F28" s="16"/>
      <c r="G28" s="26">
        <f t="shared" si="0"/>
        <v>0</v>
      </c>
    </row>
    <row r="29" spans="1:7" ht="18" customHeight="1">
      <c r="A29" s="13"/>
      <c r="B29" s="14"/>
      <c r="C29" s="15"/>
      <c r="D29" s="15"/>
      <c r="E29" s="15"/>
      <c r="F29" s="16"/>
      <c r="G29" s="26">
        <f t="shared" si="0"/>
        <v>0</v>
      </c>
    </row>
    <row r="30" spans="1:7" ht="18" customHeight="1">
      <c r="A30" s="13"/>
      <c r="B30" s="14"/>
      <c r="C30" s="15"/>
      <c r="D30" s="15"/>
      <c r="E30" s="15"/>
      <c r="F30" s="16"/>
      <c r="G30" s="26">
        <f t="shared" si="0"/>
        <v>0</v>
      </c>
    </row>
    <row r="31" spans="1:7" ht="18" customHeight="1">
      <c r="A31" s="13"/>
      <c r="B31" s="14"/>
      <c r="C31" s="15"/>
      <c r="D31" s="15"/>
      <c r="E31" s="15"/>
      <c r="F31" s="16"/>
      <c r="G31" s="26">
        <f t="shared" si="0"/>
        <v>0</v>
      </c>
    </row>
    <row r="32" spans="1:7" ht="18" customHeight="1">
      <c r="A32" s="13"/>
      <c r="B32" s="14"/>
      <c r="C32" s="15"/>
      <c r="D32" s="15"/>
      <c r="E32" s="15"/>
      <c r="F32" s="16"/>
      <c r="G32" s="26">
        <f t="shared" si="0"/>
        <v>0</v>
      </c>
    </row>
    <row r="33" spans="1:7" ht="18" customHeight="1">
      <c r="A33" s="13"/>
      <c r="B33" s="14"/>
      <c r="C33" s="15"/>
      <c r="D33" s="15"/>
      <c r="E33" s="15"/>
      <c r="F33" s="16"/>
      <c r="G33" s="26">
        <f t="shared" si="0"/>
        <v>0</v>
      </c>
    </row>
    <row r="34" spans="1:7" ht="18" customHeight="1">
      <c r="A34" s="13"/>
      <c r="B34" s="14"/>
      <c r="C34" s="15"/>
      <c r="D34" s="15"/>
      <c r="E34" s="15"/>
      <c r="F34" s="16"/>
      <c r="G34" s="26">
        <f t="shared" si="0"/>
        <v>0</v>
      </c>
    </row>
    <row r="35" spans="1:7" ht="18" customHeight="1">
      <c r="A35" s="13"/>
      <c r="B35" s="14"/>
      <c r="C35" s="15"/>
      <c r="D35" s="15"/>
      <c r="E35" s="15"/>
      <c r="F35" s="16"/>
      <c r="G35" s="26">
        <f t="shared" si="0"/>
        <v>0</v>
      </c>
    </row>
    <row r="36" spans="1:7" ht="18" customHeight="1">
      <c r="A36" s="13"/>
      <c r="B36" s="14"/>
      <c r="C36" s="15"/>
      <c r="D36" s="15"/>
      <c r="E36" s="15"/>
      <c r="F36" s="16"/>
      <c r="G36" s="26">
        <f t="shared" si="0"/>
        <v>0</v>
      </c>
    </row>
    <row r="37" spans="1:7" ht="18" customHeight="1">
      <c r="A37" s="13"/>
      <c r="B37" s="14"/>
      <c r="C37" s="15"/>
      <c r="D37" s="15"/>
      <c r="E37" s="15"/>
      <c r="F37" s="16"/>
      <c r="G37" s="26">
        <f t="shared" si="0"/>
        <v>0</v>
      </c>
    </row>
    <row r="38" spans="1:7" ht="18" customHeight="1">
      <c r="A38" s="13"/>
      <c r="B38" s="14"/>
      <c r="C38" s="15"/>
      <c r="D38" s="15"/>
      <c r="E38" s="15"/>
      <c r="F38" s="16"/>
      <c r="G38" s="26">
        <f t="shared" si="0"/>
        <v>0</v>
      </c>
    </row>
    <row r="39" spans="1:7" ht="18" customHeight="1">
      <c r="A39" s="13"/>
      <c r="B39" s="14"/>
      <c r="C39" s="15"/>
      <c r="D39" s="15"/>
      <c r="E39" s="15"/>
      <c r="F39" s="16"/>
      <c r="G39" s="26">
        <f t="shared" si="0"/>
        <v>0</v>
      </c>
    </row>
    <row r="40" spans="1:7" ht="18" customHeight="1">
      <c r="A40" s="13"/>
      <c r="B40" s="14"/>
      <c r="C40" s="15"/>
      <c r="D40" s="15"/>
      <c r="E40" s="15"/>
      <c r="F40" s="16"/>
      <c r="G40" s="26">
        <f t="shared" si="0"/>
        <v>0</v>
      </c>
    </row>
    <row r="41" spans="1:7" ht="18" customHeight="1">
      <c r="A41" s="13"/>
      <c r="B41" s="14"/>
      <c r="C41" s="15"/>
      <c r="D41" s="15"/>
      <c r="E41" s="15"/>
      <c r="F41" s="16"/>
      <c r="G41" s="26">
        <f t="shared" si="0"/>
        <v>0</v>
      </c>
    </row>
    <row r="42" spans="1:7" ht="18" customHeight="1">
      <c r="A42" s="13"/>
      <c r="B42" s="14"/>
      <c r="C42" s="15"/>
      <c r="D42" s="15"/>
      <c r="E42" s="15"/>
      <c r="F42" s="16"/>
      <c r="G42" s="26">
        <f t="shared" si="0"/>
        <v>0</v>
      </c>
    </row>
    <row r="43" spans="1:7" ht="18" customHeight="1">
      <c r="A43" s="13"/>
      <c r="B43" s="14"/>
      <c r="C43" s="15"/>
      <c r="D43" s="15"/>
      <c r="E43" s="15"/>
      <c r="F43" s="16"/>
      <c r="G43" s="26">
        <f t="shared" si="0"/>
        <v>0</v>
      </c>
    </row>
    <row r="44" spans="1:7" ht="18" customHeight="1">
      <c r="A44" s="13"/>
      <c r="B44" s="14"/>
      <c r="C44" s="15"/>
      <c r="D44" s="15"/>
      <c r="E44" s="15"/>
      <c r="F44" s="16"/>
      <c r="G44" s="26">
        <f t="shared" si="0"/>
        <v>0</v>
      </c>
    </row>
    <row r="45" spans="1:7" ht="18" customHeight="1">
      <c r="A45" s="13"/>
      <c r="B45" s="14"/>
      <c r="C45" s="15"/>
      <c r="D45" s="15"/>
      <c r="E45" s="15"/>
      <c r="F45" s="16"/>
      <c r="G45" s="26">
        <f t="shared" si="0"/>
        <v>0</v>
      </c>
    </row>
    <row r="46" spans="1:7" ht="18" customHeight="1">
      <c r="A46" s="13"/>
      <c r="B46" s="14"/>
      <c r="C46" s="15"/>
      <c r="D46" s="15"/>
      <c r="E46" s="15"/>
      <c r="F46" s="16"/>
      <c r="G46" s="26">
        <f t="shared" si="0"/>
        <v>0</v>
      </c>
    </row>
    <row r="47" spans="1:7" ht="18" customHeight="1" thickBot="1">
      <c r="A47" s="17"/>
      <c r="B47" s="18"/>
      <c r="C47" s="19"/>
      <c r="D47" s="19"/>
      <c r="E47" s="19"/>
      <c r="F47" s="20"/>
      <c r="G47" s="27">
        <f t="shared" si="0"/>
        <v>0</v>
      </c>
    </row>
    <row r="48" spans="1:7" ht="12" customHeight="1">
      <c r="A48" s="89"/>
      <c r="B48" s="89"/>
      <c r="C48" s="89"/>
      <c r="D48" s="89"/>
      <c r="E48" s="89"/>
      <c r="F48" s="89"/>
      <c r="G48" s="89"/>
    </row>
    <row r="49" spans="1:7" ht="18" customHeight="1">
      <c r="A49" s="88"/>
      <c r="B49" s="88"/>
      <c r="C49" s="88"/>
      <c r="D49" s="88"/>
      <c r="E49" s="88"/>
      <c r="F49" s="88"/>
      <c r="G49" s="88"/>
    </row>
  </sheetData>
  <sheetProtection sheet="1" objects="1" scenarios="1" selectLockedCells="1"/>
  <mergeCells count="3">
    <mergeCell ref="B5:F5"/>
    <mergeCell ref="A48:G48"/>
    <mergeCell ref="A49:G49"/>
  </mergeCells>
  <conditionalFormatting sqref="G11:G47">
    <cfRule type="containsBlanks" dxfId="480" priority="112" stopIfTrue="1">
      <formula>LEN(TRIM(G11))=0</formula>
    </cfRule>
    <cfRule type="cellIs" dxfId="479" priority="115" operator="between">
      <formula>12</formula>
      <formula>17.5</formula>
    </cfRule>
  </conditionalFormatting>
  <conditionalFormatting sqref="G11:G47">
    <cfRule type="cellIs" dxfId="478" priority="113" operator="between">
      <formula>0</formula>
      <formula>5.5</formula>
    </cfRule>
    <cfRule type="cellIs" dxfId="477" priority="114" operator="between">
      <formula>6</formula>
      <formula>11.5</formula>
    </cfRule>
    <cfRule type="cellIs" dxfId="476" priority="116" operator="between">
      <formula>18</formula>
      <formula>24</formula>
    </cfRule>
  </conditionalFormatting>
  <conditionalFormatting sqref="B11:B47">
    <cfRule type="containsBlanks" dxfId="475" priority="19" stopIfTrue="1">
      <formula>LEN(TRIM(B11))=0</formula>
    </cfRule>
    <cfRule type="cellIs" dxfId="474" priority="20" operator="between">
      <formula>0</formula>
      <formula>0.5</formula>
    </cfRule>
    <cfRule type="cellIs" dxfId="473" priority="21" operator="between">
      <formula>1</formula>
      <formula>1.5</formula>
    </cfRule>
    <cfRule type="cellIs" dxfId="472" priority="22" operator="between">
      <formula>2</formula>
      <formula>2.5</formula>
    </cfRule>
    <cfRule type="cellIs" dxfId="471" priority="23" operator="between">
      <formula>3</formula>
      <formula>4</formula>
    </cfRule>
  </conditionalFormatting>
  <conditionalFormatting sqref="C11:C47">
    <cfRule type="containsBlanks" dxfId="470" priority="14" stopIfTrue="1">
      <formula>LEN(TRIM(C11))=0</formula>
    </cfRule>
    <cfRule type="cellIs" dxfId="469" priority="15" operator="between">
      <formula>0</formula>
      <formula>2</formula>
    </cfRule>
    <cfRule type="cellIs" dxfId="468" priority="16" operator="between">
      <formula>3</formula>
      <formula>5</formula>
    </cfRule>
    <cfRule type="cellIs" dxfId="467" priority="17" operator="between">
      <formula>6</formula>
      <formula>8</formula>
    </cfRule>
    <cfRule type="cellIs" dxfId="466" priority="18" operator="between">
      <formula>9</formula>
      <formula>12</formula>
    </cfRule>
  </conditionalFormatting>
  <conditionalFormatting sqref="D11:D47">
    <cfRule type="containsBlanks" dxfId="465" priority="9" stopIfTrue="1">
      <formula>LEN(TRIM(D11))=0</formula>
    </cfRule>
    <cfRule type="cellIs" dxfId="464" priority="10" operator="equal">
      <formula>0</formula>
    </cfRule>
    <cfRule type="cellIs" dxfId="463" priority="11" operator="equal">
      <formula>1</formula>
    </cfRule>
    <cfRule type="cellIs" dxfId="462" priority="12" operator="equal">
      <formula>2</formula>
    </cfRule>
    <cfRule type="cellIs" dxfId="461" priority="13" operator="equal">
      <formula>3</formula>
    </cfRule>
  </conditionalFormatting>
  <conditionalFormatting sqref="F11:F47">
    <cfRule type="containsBlanks" dxfId="460" priority="4" stopIfTrue="1">
      <formula>LEN(TRIM(F11))=0</formula>
    </cfRule>
    <cfRule type="cellIs" dxfId="459" priority="5" operator="equal">
      <formula>0</formula>
    </cfRule>
    <cfRule type="cellIs" dxfId="458" priority="6" operator="equal">
      <formula>1</formula>
    </cfRule>
    <cfRule type="cellIs" dxfId="457" priority="7" operator="equal">
      <formula>2</formula>
    </cfRule>
    <cfRule type="cellIs" dxfId="456" priority="8" operator="between">
      <formula>3</formula>
      <formula>4</formula>
    </cfRule>
  </conditionalFormatting>
  <conditionalFormatting sqref="E11:E47">
    <cfRule type="containsBlanks" dxfId="455" priority="1" stopIfTrue="1">
      <formula>LEN(TRIM(E11))=0</formula>
    </cfRule>
    <cfRule type="cellIs" dxfId="454" priority="2" operator="equal">
      <formula>0</formula>
    </cfRule>
    <cfRule type="cellIs" dxfId="453" priority="3" operator="equal">
      <formula>1</formula>
    </cfRule>
  </conditionalFormatting>
  <dataValidations count="5">
    <dataValidation type="whole" allowBlank="1" showInputMessage="1" showErrorMessage="1" sqref="F11:F47">
      <formula1>0</formula1>
      <formula2>4</formula2>
    </dataValidation>
    <dataValidation type="whole" allowBlank="1" showInputMessage="1" showErrorMessage="1" sqref="E11:E47">
      <formula1>0</formula1>
      <formula2>1</formula2>
    </dataValidation>
    <dataValidation type="list" allowBlank="1" showInputMessage="1" showErrorMessage="1" errorTitle="Invalid Input" error="The value entered must be from 0 to 4 by half points. (0, .5, 1, 1.5, 2, 2.5, 3, 3.5, 4)" sqref="B11:B47">
      <formula1>"0,0.5,1,1.5,2,2.5,3,3.5,4"</formula1>
    </dataValidation>
    <dataValidation type="whole" allowBlank="1" showInputMessage="1" showErrorMessage="1" sqref="C11:C47">
      <formula1>0</formula1>
      <formula2>12</formula2>
    </dataValidation>
    <dataValidation type="whole" allowBlank="1" showInputMessage="1" showErrorMessage="1" sqref="D11:D47">
      <formula1>0</formula1>
      <formula2>3</formula2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showGridLines="0" workbookViewId="0">
      <selection activeCell="A3" sqref="A3"/>
    </sheetView>
  </sheetViews>
  <sheetFormatPr baseColWidth="10" defaultColWidth="17.1640625" defaultRowHeight="15" x14ac:dyDescent="0"/>
  <cols>
    <col min="1" max="1" width="27" style="68" customWidth="1"/>
    <col min="2" max="18" width="16.83203125" style="68" customWidth="1"/>
    <col min="19" max="16384" width="17.1640625" style="68"/>
  </cols>
  <sheetData>
    <row r="1" spans="1:19" s="83" customFormat="1" ht="32" customHeight="1" thickBot="1">
      <c r="A1" s="81" t="s">
        <v>61</v>
      </c>
      <c r="B1" s="82"/>
      <c r="C1" s="82"/>
      <c r="D1" s="82"/>
      <c r="E1" s="82"/>
    </row>
    <row r="2" spans="1:19" ht="18" customHeight="1">
      <c r="A2" s="1" t="s">
        <v>0</v>
      </c>
      <c r="B2" s="2" t="s">
        <v>1</v>
      </c>
      <c r="C2" s="3" t="s">
        <v>2</v>
      </c>
      <c r="D2" s="78"/>
      <c r="E2" s="79"/>
      <c r="F2" s="79"/>
      <c r="G2" s="79"/>
      <c r="H2" s="79"/>
      <c r="I2" s="79"/>
      <c r="J2" s="79"/>
      <c r="K2" s="79"/>
      <c r="L2" s="69"/>
      <c r="M2" s="69"/>
      <c r="N2" s="69"/>
      <c r="O2" s="69"/>
      <c r="P2" s="69"/>
      <c r="Q2" s="69"/>
      <c r="R2" s="69"/>
      <c r="S2" s="69"/>
    </row>
    <row r="3" spans="1:19" ht="18" customHeight="1" thickBot="1">
      <c r="A3" s="4"/>
      <c r="B3" s="5"/>
      <c r="C3" s="6"/>
      <c r="D3" s="78"/>
      <c r="E3" s="79"/>
      <c r="F3" s="79"/>
      <c r="G3" s="79"/>
      <c r="H3" s="79"/>
      <c r="I3" s="79"/>
      <c r="J3" s="79"/>
      <c r="K3" s="79"/>
      <c r="L3" s="69"/>
      <c r="M3" s="69"/>
      <c r="N3" s="69"/>
      <c r="O3" s="69"/>
      <c r="P3" s="69"/>
      <c r="Q3" s="69"/>
      <c r="R3" s="69"/>
      <c r="S3" s="69"/>
    </row>
    <row r="4" spans="1:19" ht="20" customHeight="1" thickBot="1"/>
    <row r="5" spans="1:19" ht="36" customHeight="1" thickBot="1">
      <c r="A5" s="7" t="s">
        <v>16</v>
      </c>
      <c r="B5" s="85" t="s">
        <v>4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7"/>
      <c r="R5" s="87"/>
      <c r="S5" s="8" t="s">
        <v>5</v>
      </c>
    </row>
    <row r="6" spans="1:19" ht="20" customHeight="1">
      <c r="A6" s="36" t="s">
        <v>25</v>
      </c>
      <c r="B6" s="52" t="s">
        <v>18</v>
      </c>
      <c r="C6" s="53" t="s">
        <v>19</v>
      </c>
      <c r="D6" s="53" t="s">
        <v>20</v>
      </c>
      <c r="E6" s="53" t="s">
        <v>51</v>
      </c>
      <c r="F6" s="53" t="s">
        <v>62</v>
      </c>
      <c r="G6" s="53" t="s">
        <v>63</v>
      </c>
      <c r="H6" s="53">
        <v>2</v>
      </c>
      <c r="I6" s="53">
        <v>3</v>
      </c>
      <c r="J6" s="53">
        <v>4</v>
      </c>
      <c r="K6" s="53" t="s">
        <v>23</v>
      </c>
      <c r="L6" s="53" t="s">
        <v>24</v>
      </c>
      <c r="M6" s="53" t="s">
        <v>31</v>
      </c>
      <c r="N6" s="53" t="s">
        <v>64</v>
      </c>
      <c r="O6" s="53" t="s">
        <v>21</v>
      </c>
      <c r="P6" s="53" t="s">
        <v>22</v>
      </c>
      <c r="Q6" s="53" t="s">
        <v>53</v>
      </c>
      <c r="R6" s="54" t="s">
        <v>54</v>
      </c>
      <c r="S6" s="48"/>
    </row>
    <row r="7" spans="1:19" ht="103" customHeight="1">
      <c r="A7" s="38" t="s">
        <v>26</v>
      </c>
      <c r="B7" s="41" t="s">
        <v>289</v>
      </c>
      <c r="C7" s="30" t="s">
        <v>292</v>
      </c>
      <c r="D7" s="30" t="s">
        <v>290</v>
      </c>
      <c r="E7" s="30" t="s">
        <v>291</v>
      </c>
      <c r="F7" s="30" t="s">
        <v>287</v>
      </c>
      <c r="G7" s="30" t="s">
        <v>288</v>
      </c>
      <c r="H7" s="30" t="s">
        <v>204</v>
      </c>
      <c r="I7" s="30" t="s">
        <v>206</v>
      </c>
      <c r="J7" s="30" t="s">
        <v>195</v>
      </c>
      <c r="K7" s="30" t="s">
        <v>207</v>
      </c>
      <c r="L7" s="30" t="s">
        <v>208</v>
      </c>
      <c r="M7" s="30" t="s">
        <v>209</v>
      </c>
      <c r="N7" s="30" t="s">
        <v>210</v>
      </c>
      <c r="O7" s="30" t="s">
        <v>179</v>
      </c>
      <c r="P7" s="30" t="s">
        <v>211</v>
      </c>
      <c r="Q7" s="30" t="s">
        <v>181</v>
      </c>
      <c r="R7" s="42" t="s">
        <v>212</v>
      </c>
      <c r="S7" s="39" t="s">
        <v>6</v>
      </c>
    </row>
    <row r="8" spans="1:19" ht="20" customHeight="1">
      <c r="A8" s="37" t="s">
        <v>7</v>
      </c>
      <c r="B8" s="76" t="s">
        <v>73</v>
      </c>
      <c r="C8" s="31" t="s">
        <v>74</v>
      </c>
      <c r="D8" s="31" t="s">
        <v>74</v>
      </c>
      <c r="E8" s="31" t="s">
        <v>74</v>
      </c>
      <c r="F8" s="31" t="s">
        <v>74</v>
      </c>
      <c r="G8" s="32" t="s">
        <v>205</v>
      </c>
      <c r="H8" s="32" t="s">
        <v>72</v>
      </c>
      <c r="I8" s="32" t="s">
        <v>72</v>
      </c>
      <c r="J8" s="31" t="s">
        <v>71</v>
      </c>
      <c r="K8" s="32" t="s">
        <v>70</v>
      </c>
      <c r="L8" s="32" t="s">
        <v>70</v>
      </c>
      <c r="M8" s="32" t="s">
        <v>70</v>
      </c>
      <c r="N8" s="31" t="s">
        <v>69</v>
      </c>
      <c r="O8" s="31" t="s">
        <v>68</v>
      </c>
      <c r="P8" s="31" t="s">
        <v>45</v>
      </c>
      <c r="Q8" s="31" t="s">
        <v>68</v>
      </c>
      <c r="R8" s="44" t="s">
        <v>67</v>
      </c>
      <c r="S8" s="40"/>
    </row>
    <row r="9" spans="1:19" ht="152" customHeight="1" thickBot="1">
      <c r="A9" s="50" t="s">
        <v>8</v>
      </c>
      <c r="B9" s="55" t="s">
        <v>37</v>
      </c>
      <c r="C9" s="33" t="s">
        <v>37</v>
      </c>
      <c r="D9" s="33" t="s">
        <v>37</v>
      </c>
      <c r="E9" s="33" t="s">
        <v>37</v>
      </c>
      <c r="F9" s="33" t="s">
        <v>37</v>
      </c>
      <c r="G9" s="33" t="s">
        <v>37</v>
      </c>
      <c r="H9" s="33" t="s">
        <v>37</v>
      </c>
      <c r="I9" s="33" t="s">
        <v>214</v>
      </c>
      <c r="J9" s="33" t="s">
        <v>37</v>
      </c>
      <c r="K9" s="33" t="s">
        <v>213</v>
      </c>
      <c r="L9" s="33" t="s">
        <v>37</v>
      </c>
      <c r="M9" s="33" t="s">
        <v>37</v>
      </c>
      <c r="N9" s="33" t="s">
        <v>102</v>
      </c>
      <c r="O9" s="33" t="s">
        <v>37</v>
      </c>
      <c r="P9" s="33" t="s">
        <v>66</v>
      </c>
      <c r="Q9" s="33" t="s">
        <v>37</v>
      </c>
      <c r="R9" s="56" t="s">
        <v>66</v>
      </c>
      <c r="S9" s="23" t="s">
        <v>103</v>
      </c>
    </row>
    <row r="10" spans="1:19" s="11" customFormat="1" ht="18" customHeight="1" thickBot="1">
      <c r="A10" s="9" t="s">
        <v>9</v>
      </c>
      <c r="B10" s="49" t="s">
        <v>13</v>
      </c>
      <c r="C10" s="10" t="s">
        <v>13</v>
      </c>
      <c r="D10" s="10" t="s">
        <v>13</v>
      </c>
      <c r="E10" s="10" t="s">
        <v>13</v>
      </c>
      <c r="F10" s="10" t="s">
        <v>13</v>
      </c>
      <c r="G10" s="10" t="s">
        <v>13</v>
      </c>
      <c r="H10" s="10" t="s">
        <v>13</v>
      </c>
      <c r="I10" s="10" t="s">
        <v>13</v>
      </c>
      <c r="J10" s="10" t="s">
        <v>13</v>
      </c>
      <c r="K10" s="10" t="s">
        <v>12</v>
      </c>
      <c r="L10" s="10" t="s">
        <v>13</v>
      </c>
      <c r="M10" s="10" t="s">
        <v>13</v>
      </c>
      <c r="N10" s="10" t="s">
        <v>12</v>
      </c>
      <c r="O10" s="10" t="s">
        <v>13</v>
      </c>
      <c r="P10" s="10" t="s">
        <v>12</v>
      </c>
      <c r="Q10" s="10" t="s">
        <v>13</v>
      </c>
      <c r="R10" s="59" t="s">
        <v>12</v>
      </c>
      <c r="S10" s="28" t="s">
        <v>76</v>
      </c>
    </row>
    <row r="11" spans="1:19" ht="18" customHeight="1">
      <c r="A11" s="51"/>
      <c r="B11" s="70"/>
      <c r="C11" s="35"/>
      <c r="D11" s="35"/>
      <c r="E11" s="35"/>
      <c r="F11" s="35"/>
      <c r="G11" s="35"/>
      <c r="H11" s="35"/>
      <c r="I11" s="35"/>
      <c r="J11" s="35"/>
      <c r="K11" s="34"/>
      <c r="L11" s="35"/>
      <c r="M11" s="35"/>
      <c r="N11" s="34"/>
      <c r="O11" s="35"/>
      <c r="P11" s="34"/>
      <c r="Q11" s="35"/>
      <c r="R11" s="61"/>
      <c r="S11" s="25">
        <f t="shared" ref="S11:S47" si="0">IF(SUM(B11:R11)&lt;0,"CHECK SCORES",IF(SUM(B11:R11)&gt;25,"CHECK SCORES",SUM(B11:R11)))</f>
        <v>0</v>
      </c>
    </row>
    <row r="12" spans="1:19" ht="18" customHeight="1">
      <c r="A12" s="13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/>
      <c r="S12" s="26">
        <f t="shared" si="0"/>
        <v>0</v>
      </c>
    </row>
    <row r="13" spans="1:19" ht="18" customHeight="1">
      <c r="A13" s="13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  <c r="S13" s="26">
        <f t="shared" si="0"/>
        <v>0</v>
      </c>
    </row>
    <row r="14" spans="1:19" ht="18" customHeight="1">
      <c r="A14" s="13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6"/>
      <c r="S14" s="26">
        <f t="shared" si="0"/>
        <v>0</v>
      </c>
    </row>
    <row r="15" spans="1:19" ht="18" customHeight="1">
      <c r="A15" s="13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6"/>
      <c r="S15" s="26">
        <f t="shared" si="0"/>
        <v>0</v>
      </c>
    </row>
    <row r="16" spans="1:19" ht="18" customHeight="1">
      <c r="A16" s="13"/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  <c r="S16" s="26">
        <f t="shared" si="0"/>
        <v>0</v>
      </c>
    </row>
    <row r="17" spans="1:19" ht="18" customHeight="1">
      <c r="A17" s="13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6"/>
      <c r="S17" s="26">
        <f t="shared" si="0"/>
        <v>0</v>
      </c>
    </row>
    <row r="18" spans="1:19" ht="18" customHeight="1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6"/>
      <c r="S18" s="26">
        <f t="shared" si="0"/>
        <v>0</v>
      </c>
    </row>
    <row r="19" spans="1:19" ht="18" customHeight="1">
      <c r="A19" s="13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6"/>
      <c r="S19" s="26">
        <f t="shared" si="0"/>
        <v>0</v>
      </c>
    </row>
    <row r="20" spans="1:19" ht="18" customHeight="1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6"/>
      <c r="S20" s="26">
        <f t="shared" si="0"/>
        <v>0</v>
      </c>
    </row>
    <row r="21" spans="1:19" ht="18" customHeight="1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26">
        <f t="shared" si="0"/>
        <v>0</v>
      </c>
    </row>
    <row r="22" spans="1:19" ht="18" customHeight="1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6"/>
      <c r="S22" s="26">
        <f t="shared" si="0"/>
        <v>0</v>
      </c>
    </row>
    <row r="23" spans="1:19" ht="18" customHeight="1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6"/>
      <c r="S23" s="26">
        <f t="shared" si="0"/>
        <v>0</v>
      </c>
    </row>
    <row r="24" spans="1:19" ht="18" customHeight="1">
      <c r="A24" s="13"/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  <c r="S24" s="26">
        <f t="shared" si="0"/>
        <v>0</v>
      </c>
    </row>
    <row r="25" spans="1:19" ht="18" customHeight="1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6"/>
      <c r="S25" s="26">
        <f t="shared" si="0"/>
        <v>0</v>
      </c>
    </row>
    <row r="26" spans="1:19" ht="18" customHeight="1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6"/>
      <c r="S26" s="26">
        <f t="shared" si="0"/>
        <v>0</v>
      </c>
    </row>
    <row r="27" spans="1:19" ht="18" customHeight="1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6"/>
      <c r="S27" s="26">
        <f t="shared" si="0"/>
        <v>0</v>
      </c>
    </row>
    <row r="28" spans="1:19" ht="18" customHeight="1">
      <c r="A28" s="13"/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26">
        <f t="shared" si="0"/>
        <v>0</v>
      </c>
    </row>
    <row r="29" spans="1:19" ht="18" customHeight="1">
      <c r="A29" s="13"/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  <c r="S29" s="26">
        <f t="shared" si="0"/>
        <v>0</v>
      </c>
    </row>
    <row r="30" spans="1:19" ht="18" customHeight="1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  <c r="S30" s="26">
        <f t="shared" si="0"/>
        <v>0</v>
      </c>
    </row>
    <row r="31" spans="1:19" ht="18" customHeight="1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26">
        <f t="shared" si="0"/>
        <v>0</v>
      </c>
    </row>
    <row r="32" spans="1:19" ht="18" customHeight="1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26">
        <f t="shared" si="0"/>
        <v>0</v>
      </c>
    </row>
    <row r="33" spans="1:19" ht="18" customHeight="1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26">
        <f t="shared" si="0"/>
        <v>0</v>
      </c>
    </row>
    <row r="34" spans="1:19" ht="18" customHeight="1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26">
        <f t="shared" si="0"/>
        <v>0</v>
      </c>
    </row>
    <row r="35" spans="1:19" ht="18" customHeight="1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26">
        <f t="shared" si="0"/>
        <v>0</v>
      </c>
    </row>
    <row r="36" spans="1:19" ht="18" customHeight="1">
      <c r="A36" s="13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26">
        <f t="shared" si="0"/>
        <v>0</v>
      </c>
    </row>
    <row r="37" spans="1:19" ht="18" customHeight="1">
      <c r="A37" s="13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26">
        <f t="shared" si="0"/>
        <v>0</v>
      </c>
    </row>
    <row r="38" spans="1:19" ht="18" customHeight="1">
      <c r="A38" s="13"/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6"/>
      <c r="S38" s="26">
        <f t="shared" si="0"/>
        <v>0</v>
      </c>
    </row>
    <row r="39" spans="1:19" ht="18" customHeight="1">
      <c r="A39" s="13"/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6"/>
      <c r="S39" s="26">
        <f t="shared" si="0"/>
        <v>0</v>
      </c>
    </row>
    <row r="40" spans="1:19" ht="18" customHeight="1">
      <c r="A40" s="13"/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6"/>
      <c r="S40" s="26">
        <f t="shared" si="0"/>
        <v>0</v>
      </c>
    </row>
    <row r="41" spans="1:19" ht="18" customHeight="1">
      <c r="A41" s="13"/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6"/>
      <c r="S41" s="26">
        <f t="shared" si="0"/>
        <v>0</v>
      </c>
    </row>
    <row r="42" spans="1:19" ht="18" customHeight="1">
      <c r="A42" s="13"/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6"/>
      <c r="S42" s="26">
        <f t="shared" si="0"/>
        <v>0</v>
      </c>
    </row>
    <row r="43" spans="1:19" ht="18" customHeight="1">
      <c r="A43" s="13"/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6"/>
      <c r="S43" s="26">
        <f t="shared" si="0"/>
        <v>0</v>
      </c>
    </row>
    <row r="44" spans="1:19" ht="18" customHeight="1">
      <c r="A44" s="13"/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6"/>
      <c r="S44" s="26">
        <f t="shared" si="0"/>
        <v>0</v>
      </c>
    </row>
    <row r="45" spans="1:19" ht="18" customHeight="1">
      <c r="A45" s="13"/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6"/>
      <c r="S45" s="26">
        <f t="shared" si="0"/>
        <v>0</v>
      </c>
    </row>
    <row r="46" spans="1:19" ht="18" customHeight="1">
      <c r="A46" s="13"/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6"/>
      <c r="S46" s="26">
        <f t="shared" si="0"/>
        <v>0</v>
      </c>
    </row>
    <row r="47" spans="1:19" ht="18" customHeight="1" thickBot="1">
      <c r="A47" s="17"/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  <c r="S47" s="27">
        <f t="shared" si="0"/>
        <v>0</v>
      </c>
    </row>
    <row r="48" spans="1:19" ht="18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</sheetData>
  <sheetProtection sheet="1" objects="1" scenarios="1" selectLockedCells="1"/>
  <mergeCells count="2">
    <mergeCell ref="B5:R5"/>
    <mergeCell ref="A48:S48"/>
  </mergeCells>
  <conditionalFormatting sqref="S11:S47">
    <cfRule type="containsBlanks" dxfId="452" priority="60" stopIfTrue="1">
      <formula>LEN(TRIM(S11))=0</formula>
    </cfRule>
    <cfRule type="cellIs" dxfId="451" priority="63" operator="between">
      <formula>13</formula>
      <formula>18</formula>
    </cfRule>
  </conditionalFormatting>
  <conditionalFormatting sqref="S11:S47">
    <cfRule type="cellIs" dxfId="450" priority="61" operator="between">
      <formula>0</formula>
      <formula>6</formula>
    </cfRule>
    <cfRule type="cellIs" dxfId="449" priority="62" operator="between">
      <formula>7</formula>
      <formula>12</formula>
    </cfRule>
    <cfRule type="cellIs" dxfId="448" priority="64" operator="between">
      <formula>19</formula>
      <formula>25</formula>
    </cfRule>
  </conditionalFormatting>
  <conditionalFormatting sqref="G11:G47">
    <cfRule type="containsBlanks" dxfId="447" priority="57" stopIfTrue="1">
      <formula>LEN(TRIM(G11))=0</formula>
    </cfRule>
    <cfRule type="cellIs" dxfId="446" priority="58" operator="equal">
      <formula>0</formula>
    </cfRule>
    <cfRule type="cellIs" dxfId="445" priority="59" operator="equal">
      <formula>1</formula>
    </cfRule>
  </conditionalFormatting>
  <conditionalFormatting sqref="P11:P47">
    <cfRule type="containsBlanks" dxfId="444" priority="23" stopIfTrue="1">
      <formula>LEN(TRIM(P11))=0</formula>
    </cfRule>
    <cfRule type="cellIs" dxfId="443" priority="24" operator="equal">
      <formula>0</formula>
    </cfRule>
    <cfRule type="cellIs" dxfId="442" priority="25" operator="equal">
      <formula>1</formula>
    </cfRule>
    <cfRule type="cellIs" dxfId="441" priority="26" operator="equal">
      <formula>2</formula>
    </cfRule>
    <cfRule type="cellIs" dxfId="440" priority="27" operator="equal">
      <formula>3</formula>
    </cfRule>
  </conditionalFormatting>
  <conditionalFormatting sqref="B11:B47">
    <cfRule type="containsBlanks" dxfId="439" priority="54" stopIfTrue="1">
      <formula>LEN(TRIM(B11))=0</formula>
    </cfRule>
    <cfRule type="cellIs" dxfId="438" priority="55" operator="equal">
      <formula>0</formula>
    </cfRule>
    <cfRule type="cellIs" dxfId="437" priority="56" operator="equal">
      <formula>1</formula>
    </cfRule>
  </conditionalFormatting>
  <conditionalFormatting sqref="C11:C47">
    <cfRule type="containsBlanks" dxfId="436" priority="51" stopIfTrue="1">
      <formula>LEN(TRIM(C11))=0</formula>
    </cfRule>
    <cfRule type="cellIs" dxfId="435" priority="52" operator="equal">
      <formula>0</formula>
    </cfRule>
    <cfRule type="cellIs" dxfId="434" priority="53" operator="equal">
      <formula>1</formula>
    </cfRule>
  </conditionalFormatting>
  <conditionalFormatting sqref="D11:D47">
    <cfRule type="containsBlanks" dxfId="433" priority="48" stopIfTrue="1">
      <formula>LEN(TRIM(D11))=0</formula>
    </cfRule>
    <cfRule type="cellIs" dxfId="432" priority="49" operator="equal">
      <formula>0</formula>
    </cfRule>
    <cfRule type="cellIs" dxfId="431" priority="50" operator="equal">
      <formula>1</formula>
    </cfRule>
  </conditionalFormatting>
  <conditionalFormatting sqref="E11:E47">
    <cfRule type="containsBlanks" dxfId="430" priority="45" stopIfTrue="1">
      <formula>LEN(TRIM(E11))=0</formula>
    </cfRule>
    <cfRule type="cellIs" dxfId="429" priority="46" operator="equal">
      <formula>0</formula>
    </cfRule>
    <cfRule type="cellIs" dxfId="428" priority="47" operator="equal">
      <formula>1</formula>
    </cfRule>
  </conditionalFormatting>
  <conditionalFormatting sqref="F11:F47">
    <cfRule type="containsBlanks" dxfId="427" priority="42" stopIfTrue="1">
      <formula>LEN(TRIM(F11))=0</formula>
    </cfRule>
    <cfRule type="cellIs" dxfId="426" priority="43" operator="equal">
      <formula>0</formula>
    </cfRule>
    <cfRule type="cellIs" dxfId="425" priority="44" operator="equal">
      <formula>1</formula>
    </cfRule>
  </conditionalFormatting>
  <conditionalFormatting sqref="H11:H47">
    <cfRule type="containsBlanks" dxfId="424" priority="39" stopIfTrue="1">
      <formula>LEN(TRIM(H11))=0</formula>
    </cfRule>
    <cfRule type="cellIs" dxfId="423" priority="40" operator="equal">
      <formula>0</formula>
    </cfRule>
    <cfRule type="cellIs" dxfId="422" priority="41" operator="equal">
      <formula>1</formula>
    </cfRule>
  </conditionalFormatting>
  <conditionalFormatting sqref="I11:I47">
    <cfRule type="containsBlanks" dxfId="421" priority="36" stopIfTrue="1">
      <formula>LEN(TRIM(I11))=0</formula>
    </cfRule>
    <cfRule type="cellIs" dxfId="420" priority="37" operator="equal">
      <formula>0</formula>
    </cfRule>
    <cfRule type="cellIs" dxfId="419" priority="38" operator="equal">
      <formula>1</formula>
    </cfRule>
  </conditionalFormatting>
  <conditionalFormatting sqref="J11:J47">
    <cfRule type="containsBlanks" dxfId="418" priority="33" stopIfTrue="1">
      <formula>LEN(TRIM(J11))=0</formula>
    </cfRule>
    <cfRule type="cellIs" dxfId="417" priority="34" operator="equal">
      <formula>0</formula>
    </cfRule>
    <cfRule type="cellIs" dxfId="416" priority="35" operator="equal">
      <formula>1</formula>
    </cfRule>
  </conditionalFormatting>
  <conditionalFormatting sqref="K11:K47">
    <cfRule type="containsBlanks" dxfId="415" priority="28" stopIfTrue="1">
      <formula>LEN(TRIM(K11))=0</formula>
    </cfRule>
    <cfRule type="cellIs" dxfId="414" priority="29" operator="equal">
      <formula>0</formula>
    </cfRule>
    <cfRule type="cellIs" dxfId="413" priority="30" operator="equal">
      <formula>1</formula>
    </cfRule>
    <cfRule type="cellIs" dxfId="412" priority="31" operator="equal">
      <formula>2</formula>
    </cfRule>
    <cfRule type="cellIs" dxfId="411" priority="32" operator="equal">
      <formula>3</formula>
    </cfRule>
  </conditionalFormatting>
  <conditionalFormatting sqref="N11:N47">
    <cfRule type="containsBlanks" dxfId="410" priority="18" stopIfTrue="1">
      <formula>LEN(TRIM(N11))=0</formula>
    </cfRule>
    <cfRule type="cellIs" dxfId="409" priority="19" operator="equal">
      <formula>0</formula>
    </cfRule>
    <cfRule type="cellIs" dxfId="408" priority="20" operator="equal">
      <formula>1</formula>
    </cfRule>
    <cfRule type="cellIs" dxfId="407" priority="21" operator="equal">
      <formula>2</formula>
    </cfRule>
    <cfRule type="cellIs" dxfId="406" priority="22" operator="equal">
      <formula>3</formula>
    </cfRule>
  </conditionalFormatting>
  <conditionalFormatting sqref="R11:R47">
    <cfRule type="containsBlanks" dxfId="405" priority="13" stopIfTrue="1">
      <formula>LEN(TRIM(R11))=0</formula>
    </cfRule>
    <cfRule type="cellIs" dxfId="404" priority="14" operator="equal">
      <formula>0</formula>
    </cfRule>
    <cfRule type="cellIs" dxfId="403" priority="15" operator="equal">
      <formula>1</formula>
    </cfRule>
    <cfRule type="cellIs" dxfId="402" priority="16" operator="equal">
      <formula>2</formula>
    </cfRule>
    <cfRule type="cellIs" dxfId="401" priority="17" operator="equal">
      <formula>3</formula>
    </cfRule>
  </conditionalFormatting>
  <conditionalFormatting sqref="L11:L47">
    <cfRule type="containsBlanks" dxfId="400" priority="10" stopIfTrue="1">
      <formula>LEN(TRIM(L11))=0</formula>
    </cfRule>
    <cfRule type="cellIs" dxfId="399" priority="11" operator="equal">
      <formula>0</formula>
    </cfRule>
    <cfRule type="cellIs" dxfId="398" priority="12" operator="equal">
      <formula>1</formula>
    </cfRule>
  </conditionalFormatting>
  <conditionalFormatting sqref="M11:M47">
    <cfRule type="containsBlanks" dxfId="397" priority="7" stopIfTrue="1">
      <formula>LEN(TRIM(M11))=0</formula>
    </cfRule>
    <cfRule type="cellIs" dxfId="396" priority="8" operator="equal">
      <formula>0</formula>
    </cfRule>
    <cfRule type="cellIs" dxfId="395" priority="9" operator="equal">
      <formula>1</formula>
    </cfRule>
  </conditionalFormatting>
  <conditionalFormatting sqref="O11:O47">
    <cfRule type="containsBlanks" dxfId="394" priority="4" stopIfTrue="1">
      <formula>LEN(TRIM(O11))=0</formula>
    </cfRule>
    <cfRule type="cellIs" dxfId="393" priority="5" operator="equal">
      <formula>0</formula>
    </cfRule>
    <cfRule type="cellIs" dxfId="392" priority="6" operator="equal">
      <formula>1</formula>
    </cfRule>
  </conditionalFormatting>
  <conditionalFormatting sqref="Q11:Q47">
    <cfRule type="containsBlanks" dxfId="391" priority="1" stopIfTrue="1">
      <formula>LEN(TRIM(Q11))=0</formula>
    </cfRule>
    <cfRule type="cellIs" dxfId="390" priority="2" operator="equal">
      <formula>0</formula>
    </cfRule>
    <cfRule type="cellIs" dxfId="389" priority="3" operator="equal">
      <formula>1</formula>
    </cfRule>
  </conditionalFormatting>
  <dataValidations count="2">
    <dataValidation type="whole" allowBlank="1" showInputMessage="1" showErrorMessage="1" sqref="K11:K47 P11:P47 N11:N47 R11:R47">
      <formula1>0</formula1>
      <formula2>3</formula2>
    </dataValidation>
    <dataValidation type="whole" allowBlank="1" showInputMessage="1" showErrorMessage="1" sqref="B11:J47 L11:M47 O11:O47 Q11:Q47">
      <formula1>0</formula1>
      <formula2>1</formula2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workbookViewId="0">
      <selection activeCell="A3" sqref="A3"/>
    </sheetView>
  </sheetViews>
  <sheetFormatPr baseColWidth="10" defaultColWidth="17.1640625" defaultRowHeight="15" x14ac:dyDescent="0"/>
  <cols>
    <col min="1" max="1" width="27" style="68" customWidth="1"/>
    <col min="2" max="14" width="16.83203125" style="68" customWidth="1"/>
    <col min="15" max="16384" width="17.1640625" style="68"/>
  </cols>
  <sheetData>
    <row r="1" spans="1:15" s="83" customFormat="1" ht="32" customHeight="1" thickBot="1">
      <c r="A1" s="81" t="s">
        <v>104</v>
      </c>
      <c r="B1" s="82"/>
      <c r="C1" s="82"/>
      <c r="D1" s="82"/>
      <c r="E1" s="82"/>
    </row>
    <row r="2" spans="1:15" ht="18" customHeight="1">
      <c r="A2" s="1" t="s">
        <v>0</v>
      </c>
      <c r="B2" s="2" t="s">
        <v>1</v>
      </c>
      <c r="C2" s="3" t="s">
        <v>2</v>
      </c>
      <c r="D2" s="78"/>
      <c r="E2" s="79"/>
      <c r="F2" s="79"/>
      <c r="G2" s="79"/>
      <c r="H2" s="79"/>
      <c r="I2" s="79"/>
      <c r="J2" s="79"/>
      <c r="K2" s="79"/>
      <c r="L2" s="69"/>
      <c r="M2" s="69"/>
      <c r="N2" s="69"/>
      <c r="O2" s="69"/>
    </row>
    <row r="3" spans="1:15" ht="18" customHeight="1" thickBot="1">
      <c r="A3" s="4"/>
      <c r="B3" s="5"/>
      <c r="C3" s="6"/>
      <c r="D3" s="78"/>
      <c r="E3" s="79"/>
      <c r="F3" s="79"/>
      <c r="G3" s="79"/>
      <c r="H3" s="79"/>
      <c r="I3" s="79"/>
      <c r="J3" s="79"/>
      <c r="K3" s="79"/>
      <c r="L3" s="69"/>
      <c r="M3" s="69"/>
      <c r="N3" s="69"/>
      <c r="O3" s="69"/>
    </row>
    <row r="4" spans="1:15" ht="20" customHeight="1" thickBot="1"/>
    <row r="5" spans="1:15" ht="36" customHeight="1" thickBot="1">
      <c r="A5" s="7" t="s">
        <v>3</v>
      </c>
      <c r="B5" s="85" t="s">
        <v>4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7"/>
      <c r="O5" s="8" t="s">
        <v>5</v>
      </c>
    </row>
    <row r="6" spans="1:15" ht="20" customHeight="1">
      <c r="A6" s="36" t="s">
        <v>25</v>
      </c>
      <c r="B6" s="52">
        <v>1</v>
      </c>
      <c r="C6" s="53" t="s">
        <v>78</v>
      </c>
      <c r="D6" s="53" t="s">
        <v>105</v>
      </c>
      <c r="E6" s="53" t="s">
        <v>106</v>
      </c>
      <c r="F6" s="53">
        <v>5</v>
      </c>
      <c r="G6" s="53">
        <v>6</v>
      </c>
      <c r="H6" s="53">
        <v>7</v>
      </c>
      <c r="I6" s="53" t="s">
        <v>107</v>
      </c>
      <c r="J6" s="53">
        <v>9</v>
      </c>
      <c r="K6" s="53">
        <v>10</v>
      </c>
      <c r="L6" s="53">
        <v>11</v>
      </c>
      <c r="M6" s="53" t="s">
        <v>32</v>
      </c>
      <c r="N6" s="54" t="s">
        <v>108</v>
      </c>
      <c r="O6" s="48"/>
    </row>
    <row r="7" spans="1:15" ht="147" customHeight="1">
      <c r="A7" s="38" t="s">
        <v>26</v>
      </c>
      <c r="B7" s="41" t="s">
        <v>215</v>
      </c>
      <c r="C7" s="30" t="s">
        <v>216</v>
      </c>
      <c r="D7" s="30" t="s">
        <v>217</v>
      </c>
      <c r="E7" s="30" t="s">
        <v>218</v>
      </c>
      <c r="F7" s="30" t="s">
        <v>219</v>
      </c>
      <c r="G7" s="30" t="s">
        <v>220</v>
      </c>
      <c r="H7" s="30" t="s">
        <v>221</v>
      </c>
      <c r="I7" s="30" t="s">
        <v>222</v>
      </c>
      <c r="J7" s="30" t="s">
        <v>223</v>
      </c>
      <c r="K7" s="30" t="s">
        <v>224</v>
      </c>
      <c r="L7" s="30" t="s">
        <v>225</v>
      </c>
      <c r="M7" s="30" t="s">
        <v>226</v>
      </c>
      <c r="N7" s="42" t="s">
        <v>227</v>
      </c>
      <c r="O7" s="39" t="s">
        <v>6</v>
      </c>
    </row>
    <row r="8" spans="1:15" ht="32" customHeight="1">
      <c r="A8" s="37" t="s">
        <v>7</v>
      </c>
      <c r="B8" s="43" t="s">
        <v>34</v>
      </c>
      <c r="C8" s="31" t="s">
        <v>35</v>
      </c>
      <c r="D8" s="31" t="s">
        <v>34</v>
      </c>
      <c r="E8" s="31" t="s">
        <v>34</v>
      </c>
      <c r="F8" s="31" t="s">
        <v>33</v>
      </c>
      <c r="G8" s="31" t="s">
        <v>33</v>
      </c>
      <c r="H8" s="32" t="s">
        <v>113</v>
      </c>
      <c r="I8" s="32" t="s">
        <v>112</v>
      </c>
      <c r="J8" s="31" t="s">
        <v>33</v>
      </c>
      <c r="K8" s="32" t="s">
        <v>111</v>
      </c>
      <c r="L8" s="32" t="s">
        <v>110</v>
      </c>
      <c r="M8" s="32" t="s">
        <v>109</v>
      </c>
      <c r="N8" s="44" t="s">
        <v>109</v>
      </c>
      <c r="O8" s="40"/>
    </row>
    <row r="9" spans="1:15" ht="214" customHeight="1" thickBot="1">
      <c r="A9" s="50" t="s">
        <v>8</v>
      </c>
      <c r="B9" s="45" t="s">
        <v>114</v>
      </c>
      <c r="C9" s="46" t="s">
        <v>28</v>
      </c>
      <c r="D9" s="46" t="s">
        <v>115</v>
      </c>
      <c r="E9" s="46" t="s">
        <v>116</v>
      </c>
      <c r="F9" s="46" t="s">
        <v>117</v>
      </c>
      <c r="G9" s="46" t="s">
        <v>118</v>
      </c>
      <c r="H9" s="46" t="s">
        <v>228</v>
      </c>
      <c r="I9" s="46" t="s">
        <v>120</v>
      </c>
      <c r="J9" s="46" t="s">
        <v>121</v>
      </c>
      <c r="K9" s="46" t="s">
        <v>122</v>
      </c>
      <c r="L9" s="46" t="s">
        <v>123</v>
      </c>
      <c r="M9" s="46" t="s">
        <v>124</v>
      </c>
      <c r="N9" s="47" t="s">
        <v>301</v>
      </c>
      <c r="O9" s="57" t="s">
        <v>55</v>
      </c>
    </row>
    <row r="10" spans="1:15" s="11" customFormat="1" ht="18" customHeight="1" thickBot="1">
      <c r="A10" s="9" t="s">
        <v>9</v>
      </c>
      <c r="B10" s="49" t="s">
        <v>11</v>
      </c>
      <c r="C10" s="10" t="s">
        <v>15</v>
      </c>
      <c r="D10" s="10" t="s">
        <v>12</v>
      </c>
      <c r="E10" s="10" t="s">
        <v>39</v>
      </c>
      <c r="F10" s="10" t="s">
        <v>11</v>
      </c>
      <c r="G10" s="10" t="s">
        <v>11</v>
      </c>
      <c r="H10" s="10" t="s">
        <v>12</v>
      </c>
      <c r="I10" s="10" t="s">
        <v>15</v>
      </c>
      <c r="J10" s="10" t="s">
        <v>11</v>
      </c>
      <c r="K10" s="10" t="s">
        <v>12</v>
      </c>
      <c r="L10" s="10" t="s">
        <v>12</v>
      </c>
      <c r="M10" s="10" t="s">
        <v>11</v>
      </c>
      <c r="N10" s="59" t="s">
        <v>15</v>
      </c>
      <c r="O10" s="28" t="s">
        <v>56</v>
      </c>
    </row>
    <row r="11" spans="1:15" ht="18" customHeight="1">
      <c r="A11" s="51"/>
      <c r="B11" s="74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75"/>
      <c r="O11" s="25">
        <f>IF(SUM(B11:N11)&lt;0,"CHECK SCORES",IF(SUM(B11:N11)&gt;39,"CHECK SCORES",SUM(B11:N11)))</f>
        <v>0</v>
      </c>
    </row>
    <row r="12" spans="1:15" ht="18" customHeight="1">
      <c r="A12" s="13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  <c r="O12" s="26">
        <f t="shared" ref="O12:O47" si="0">IF(SUM(B12:N12)&lt;0,"CHECK SCORES",IF(SUM(B12:N12)&gt;39,"CHECK SCORES",SUM(B12:N12)))</f>
        <v>0</v>
      </c>
    </row>
    <row r="13" spans="1:15" ht="18" customHeight="1">
      <c r="A13" s="13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26">
        <f t="shared" si="0"/>
        <v>0</v>
      </c>
    </row>
    <row r="14" spans="1:15" ht="18" customHeight="1">
      <c r="A14" s="13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  <c r="O14" s="26">
        <f t="shared" si="0"/>
        <v>0</v>
      </c>
    </row>
    <row r="15" spans="1:15" ht="18" customHeight="1">
      <c r="A15" s="13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  <c r="O15" s="26">
        <f t="shared" si="0"/>
        <v>0</v>
      </c>
    </row>
    <row r="16" spans="1:15" ht="18" customHeight="1">
      <c r="A16" s="13"/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/>
      <c r="O16" s="26">
        <f t="shared" si="0"/>
        <v>0</v>
      </c>
    </row>
    <row r="17" spans="1:15" ht="18" customHeight="1">
      <c r="A17" s="13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6"/>
      <c r="O17" s="26">
        <f t="shared" si="0"/>
        <v>0</v>
      </c>
    </row>
    <row r="18" spans="1:15" ht="18" customHeight="1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/>
      <c r="O18" s="26">
        <f t="shared" si="0"/>
        <v>0</v>
      </c>
    </row>
    <row r="19" spans="1:15" ht="18" customHeight="1">
      <c r="A19" s="13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6"/>
      <c r="O19" s="26">
        <f t="shared" si="0"/>
        <v>0</v>
      </c>
    </row>
    <row r="20" spans="1:15" ht="18" customHeight="1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6"/>
      <c r="O20" s="26">
        <f t="shared" si="0"/>
        <v>0</v>
      </c>
    </row>
    <row r="21" spans="1:15" ht="18" customHeight="1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6"/>
      <c r="O21" s="26">
        <f t="shared" si="0"/>
        <v>0</v>
      </c>
    </row>
    <row r="22" spans="1:15" ht="18" customHeight="1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/>
      <c r="O22" s="26">
        <f t="shared" si="0"/>
        <v>0</v>
      </c>
    </row>
    <row r="23" spans="1:15" ht="18" customHeight="1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6"/>
      <c r="O23" s="26">
        <f t="shared" si="0"/>
        <v>0</v>
      </c>
    </row>
    <row r="24" spans="1:15" ht="18" customHeight="1">
      <c r="A24" s="13"/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6"/>
      <c r="O24" s="26">
        <f t="shared" si="0"/>
        <v>0</v>
      </c>
    </row>
    <row r="25" spans="1:15" ht="18" customHeight="1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6"/>
      <c r="O25" s="26">
        <f t="shared" si="0"/>
        <v>0</v>
      </c>
    </row>
    <row r="26" spans="1:15" ht="18" customHeight="1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6"/>
      <c r="O26" s="26">
        <f t="shared" si="0"/>
        <v>0</v>
      </c>
    </row>
    <row r="27" spans="1:15" ht="18" customHeight="1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/>
      <c r="O27" s="26">
        <f t="shared" si="0"/>
        <v>0</v>
      </c>
    </row>
    <row r="28" spans="1:15" ht="18" customHeight="1">
      <c r="A28" s="13"/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6">
        <f t="shared" si="0"/>
        <v>0</v>
      </c>
    </row>
    <row r="29" spans="1:15" ht="18" customHeight="1">
      <c r="A29" s="13"/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6"/>
      <c r="O29" s="26">
        <f t="shared" si="0"/>
        <v>0</v>
      </c>
    </row>
    <row r="30" spans="1:15" ht="18" customHeight="1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6"/>
      <c r="O30" s="26">
        <f t="shared" si="0"/>
        <v>0</v>
      </c>
    </row>
    <row r="31" spans="1:15" ht="18" customHeight="1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26">
        <f t="shared" si="0"/>
        <v>0</v>
      </c>
    </row>
    <row r="32" spans="1:15" ht="18" customHeight="1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  <c r="O32" s="26">
        <f t="shared" si="0"/>
        <v>0</v>
      </c>
    </row>
    <row r="33" spans="1:15" ht="18" customHeight="1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6"/>
      <c r="O33" s="26">
        <f t="shared" si="0"/>
        <v>0</v>
      </c>
    </row>
    <row r="34" spans="1:15" ht="18" customHeight="1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6"/>
      <c r="O34" s="26">
        <f t="shared" si="0"/>
        <v>0</v>
      </c>
    </row>
    <row r="35" spans="1:15" ht="18" customHeight="1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6"/>
      <c r="O35" s="26">
        <f t="shared" si="0"/>
        <v>0</v>
      </c>
    </row>
    <row r="36" spans="1:15" ht="18" customHeight="1">
      <c r="A36" s="13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  <c r="O36" s="26">
        <f t="shared" si="0"/>
        <v>0</v>
      </c>
    </row>
    <row r="37" spans="1:15" ht="18" customHeight="1">
      <c r="A37" s="13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6"/>
      <c r="O37" s="26">
        <f t="shared" si="0"/>
        <v>0</v>
      </c>
    </row>
    <row r="38" spans="1:15" ht="18" customHeight="1">
      <c r="A38" s="13"/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26">
        <f t="shared" si="0"/>
        <v>0</v>
      </c>
    </row>
    <row r="39" spans="1:15" ht="18" customHeight="1">
      <c r="A39" s="13"/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6"/>
      <c r="O39" s="26">
        <f t="shared" si="0"/>
        <v>0</v>
      </c>
    </row>
    <row r="40" spans="1:15" ht="18" customHeight="1">
      <c r="A40" s="13"/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6"/>
      <c r="O40" s="26">
        <f t="shared" si="0"/>
        <v>0</v>
      </c>
    </row>
    <row r="41" spans="1:15" ht="18" customHeight="1">
      <c r="A41" s="13"/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6"/>
      <c r="O41" s="26">
        <f t="shared" si="0"/>
        <v>0</v>
      </c>
    </row>
    <row r="42" spans="1:15" ht="18" customHeight="1">
      <c r="A42" s="13"/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6"/>
      <c r="O42" s="26">
        <f t="shared" si="0"/>
        <v>0</v>
      </c>
    </row>
    <row r="43" spans="1:15" ht="18" customHeight="1">
      <c r="A43" s="13"/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6"/>
      <c r="O43" s="26">
        <f t="shared" si="0"/>
        <v>0</v>
      </c>
    </row>
    <row r="44" spans="1:15" ht="18" customHeight="1">
      <c r="A44" s="13"/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6"/>
      <c r="O44" s="26">
        <f t="shared" si="0"/>
        <v>0</v>
      </c>
    </row>
    <row r="45" spans="1:15" ht="18" customHeight="1">
      <c r="A45" s="13"/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6"/>
      <c r="O45" s="26">
        <f t="shared" si="0"/>
        <v>0</v>
      </c>
    </row>
    <row r="46" spans="1:15" ht="18" customHeight="1">
      <c r="A46" s="13"/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6"/>
      <c r="O46" s="26">
        <f t="shared" si="0"/>
        <v>0</v>
      </c>
    </row>
    <row r="47" spans="1:15" ht="18" customHeight="1" thickBot="1">
      <c r="A47" s="17"/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/>
      <c r="O47" s="27">
        <f t="shared" si="0"/>
        <v>0</v>
      </c>
    </row>
    <row r="48" spans="1:15" ht="18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</sheetData>
  <sheetProtection sheet="1" objects="1" scenarios="1" selectLockedCells="1"/>
  <mergeCells count="2">
    <mergeCell ref="B5:N5"/>
    <mergeCell ref="A48:O48"/>
  </mergeCells>
  <conditionalFormatting sqref="O11:O47">
    <cfRule type="containsBlanks" dxfId="388" priority="125" stopIfTrue="1">
      <formula>LEN(TRIM(O11))=0</formula>
    </cfRule>
    <cfRule type="cellIs" dxfId="387" priority="128" operator="between">
      <formula>20</formula>
      <formula>29</formula>
    </cfRule>
  </conditionalFormatting>
  <conditionalFormatting sqref="O11:O47">
    <cfRule type="cellIs" dxfId="386" priority="126" operator="between">
      <formula>0</formula>
      <formula>9</formula>
    </cfRule>
    <cfRule type="cellIs" dxfId="385" priority="127" operator="between">
      <formula>10</formula>
      <formula>19</formula>
    </cfRule>
    <cfRule type="cellIs" dxfId="384" priority="129" operator="between">
      <formula>30</formula>
      <formula>39</formula>
    </cfRule>
  </conditionalFormatting>
  <conditionalFormatting sqref="B11:B47">
    <cfRule type="containsBlanks" dxfId="383" priority="62" stopIfTrue="1">
      <formula>LEN(TRIM(B11))=0</formula>
    </cfRule>
    <cfRule type="cellIs" dxfId="382" priority="63" operator="equal">
      <formula>0</formula>
    </cfRule>
    <cfRule type="cellIs" dxfId="381" priority="64" operator="equal">
      <formula>1</formula>
    </cfRule>
    <cfRule type="cellIs" dxfId="380" priority="65" operator="equal">
      <formula>2</formula>
    </cfRule>
  </conditionalFormatting>
  <conditionalFormatting sqref="F11:F47">
    <cfRule type="containsBlanks" dxfId="379" priority="58" stopIfTrue="1">
      <formula>LEN(TRIM(F11))=0</formula>
    </cfRule>
    <cfRule type="cellIs" dxfId="378" priority="59" operator="equal">
      <formula>0</formula>
    </cfRule>
    <cfRule type="cellIs" dxfId="377" priority="60" operator="equal">
      <formula>1</formula>
    </cfRule>
    <cfRule type="cellIs" dxfId="376" priority="61" operator="equal">
      <formula>2</formula>
    </cfRule>
  </conditionalFormatting>
  <conditionalFormatting sqref="G11:G47">
    <cfRule type="containsBlanks" dxfId="375" priority="54" stopIfTrue="1">
      <formula>LEN(TRIM(G11))=0</formula>
    </cfRule>
    <cfRule type="cellIs" dxfId="374" priority="55" operator="equal">
      <formula>0</formula>
    </cfRule>
    <cfRule type="cellIs" dxfId="373" priority="56" operator="equal">
      <formula>1</formula>
    </cfRule>
    <cfRule type="cellIs" dxfId="372" priority="57" operator="equal">
      <formula>2</formula>
    </cfRule>
  </conditionalFormatting>
  <conditionalFormatting sqref="J11:J47">
    <cfRule type="containsBlanks" dxfId="371" priority="50" stopIfTrue="1">
      <formula>LEN(TRIM(J11))=0</formula>
    </cfRule>
    <cfRule type="cellIs" dxfId="370" priority="51" operator="equal">
      <formula>0</formula>
    </cfRule>
    <cfRule type="cellIs" dxfId="369" priority="52" operator="equal">
      <formula>1</formula>
    </cfRule>
    <cfRule type="cellIs" dxfId="368" priority="53" operator="equal">
      <formula>2</formula>
    </cfRule>
  </conditionalFormatting>
  <conditionalFormatting sqref="M11:M47">
    <cfRule type="containsBlanks" dxfId="367" priority="46" stopIfTrue="1">
      <formula>LEN(TRIM(M11))=0</formula>
    </cfRule>
    <cfRule type="cellIs" dxfId="366" priority="47" operator="equal">
      <formula>0</formula>
    </cfRule>
    <cfRule type="cellIs" dxfId="365" priority="48" operator="equal">
      <formula>1</formula>
    </cfRule>
    <cfRule type="cellIs" dxfId="364" priority="49" operator="equal">
      <formula>2</formula>
    </cfRule>
  </conditionalFormatting>
  <conditionalFormatting sqref="L11:L47">
    <cfRule type="containsBlanks" dxfId="363" priority="41" stopIfTrue="1">
      <formula>LEN(TRIM(L11))=0</formula>
    </cfRule>
    <cfRule type="cellIs" dxfId="362" priority="42" operator="equal">
      <formula>0</formula>
    </cfRule>
    <cfRule type="cellIs" dxfId="361" priority="43" operator="equal">
      <formula>1</formula>
    </cfRule>
    <cfRule type="cellIs" dxfId="360" priority="44" operator="equal">
      <formula>2</formula>
    </cfRule>
    <cfRule type="cellIs" dxfId="359" priority="45" operator="equal">
      <formula>3</formula>
    </cfRule>
  </conditionalFormatting>
  <conditionalFormatting sqref="K11:K47">
    <cfRule type="containsBlanks" dxfId="358" priority="36" stopIfTrue="1">
      <formula>LEN(TRIM(K11))=0</formula>
    </cfRule>
    <cfRule type="cellIs" dxfId="357" priority="37" operator="equal">
      <formula>0</formula>
    </cfRule>
    <cfRule type="cellIs" dxfId="356" priority="38" operator="equal">
      <formula>1</formula>
    </cfRule>
    <cfRule type="cellIs" dxfId="355" priority="39" operator="equal">
      <formula>2</formula>
    </cfRule>
    <cfRule type="cellIs" dxfId="354" priority="40" operator="equal">
      <formula>3</formula>
    </cfRule>
  </conditionalFormatting>
  <conditionalFormatting sqref="H11:H47">
    <cfRule type="containsBlanks" dxfId="353" priority="31" stopIfTrue="1">
      <formula>LEN(TRIM(H11))=0</formula>
    </cfRule>
    <cfRule type="cellIs" dxfId="352" priority="32" operator="equal">
      <formula>0</formula>
    </cfRule>
    <cfRule type="cellIs" dxfId="351" priority="33" operator="equal">
      <formula>1</formula>
    </cfRule>
    <cfRule type="cellIs" dxfId="350" priority="34" operator="equal">
      <formula>2</formula>
    </cfRule>
    <cfRule type="cellIs" dxfId="349" priority="35" operator="equal">
      <formula>3</formula>
    </cfRule>
  </conditionalFormatting>
  <conditionalFormatting sqref="D11:D47">
    <cfRule type="containsBlanks" dxfId="348" priority="26" stopIfTrue="1">
      <formula>LEN(TRIM(D11))=0</formula>
    </cfRule>
    <cfRule type="cellIs" dxfId="347" priority="27" operator="equal">
      <formula>0</formula>
    </cfRule>
    <cfRule type="cellIs" dxfId="346" priority="28" operator="equal">
      <formula>1</formula>
    </cfRule>
    <cfRule type="cellIs" dxfId="345" priority="29" operator="equal">
      <formula>2</formula>
    </cfRule>
    <cfRule type="cellIs" dxfId="344" priority="30" operator="equal">
      <formula>3</formula>
    </cfRule>
  </conditionalFormatting>
  <conditionalFormatting sqref="C11:C47">
    <cfRule type="containsBlanks" dxfId="343" priority="21" stopIfTrue="1">
      <formula>LEN(TRIM(C11))=0</formula>
    </cfRule>
    <cfRule type="cellIs" dxfId="342" priority="22" operator="equal">
      <formula>0</formula>
    </cfRule>
    <cfRule type="cellIs" dxfId="341" priority="23" operator="equal">
      <formula>1</formula>
    </cfRule>
    <cfRule type="cellIs" dxfId="340" priority="24" operator="equal">
      <formula>2</formula>
    </cfRule>
    <cfRule type="cellIs" dxfId="339" priority="25" operator="between">
      <formula>3</formula>
      <formula>4</formula>
    </cfRule>
  </conditionalFormatting>
  <conditionalFormatting sqref="I11:I47">
    <cfRule type="containsBlanks" dxfId="338" priority="16" stopIfTrue="1">
      <formula>LEN(TRIM(I11))=0</formula>
    </cfRule>
    <cfRule type="cellIs" dxfId="337" priority="17" operator="equal">
      <formula>0</formula>
    </cfRule>
    <cfRule type="cellIs" dxfId="336" priority="18" operator="equal">
      <formula>1</formula>
    </cfRule>
    <cfRule type="cellIs" dxfId="335" priority="19" operator="equal">
      <formula>2</formula>
    </cfRule>
    <cfRule type="cellIs" dxfId="334" priority="20" operator="between">
      <formula>3</formula>
      <formula>4</formula>
    </cfRule>
  </conditionalFormatting>
  <conditionalFormatting sqref="N11:N47">
    <cfRule type="containsBlanks" dxfId="333" priority="11" stopIfTrue="1">
      <formula>LEN(TRIM(N11))=0</formula>
    </cfRule>
    <cfRule type="cellIs" dxfId="332" priority="12" operator="equal">
      <formula>0</formula>
    </cfRule>
    <cfRule type="cellIs" dxfId="331" priority="13" operator="equal">
      <formula>1</formula>
    </cfRule>
    <cfRule type="cellIs" dxfId="330" priority="14" operator="equal">
      <formula>2</formula>
    </cfRule>
    <cfRule type="cellIs" dxfId="329" priority="15" operator="between">
      <formula>3</formula>
      <formula>4</formula>
    </cfRule>
  </conditionalFormatting>
  <conditionalFormatting sqref="E17:E47">
    <cfRule type="containsBlanks" dxfId="328" priority="6" stopIfTrue="1">
      <formula>LEN(TRIM(E17))=0</formula>
    </cfRule>
    <cfRule type="cellIs" dxfId="327" priority="7" operator="between">
      <formula>0</formula>
      <formula>1</formula>
    </cfRule>
    <cfRule type="cellIs" dxfId="326" priority="8" operator="equal">
      <formula>2</formula>
    </cfRule>
    <cfRule type="cellIs" dxfId="325" priority="9" operator="equal">
      <formula>3</formula>
    </cfRule>
    <cfRule type="cellIs" dxfId="324" priority="10" operator="between">
      <formula>4</formula>
      <formula>5</formula>
    </cfRule>
  </conditionalFormatting>
  <conditionalFormatting sqref="E11:E16">
    <cfRule type="containsBlanks" dxfId="323" priority="1" stopIfTrue="1">
      <formula>LEN(TRIM(E11))=0</formula>
    </cfRule>
    <cfRule type="cellIs" dxfId="322" priority="2" operator="between">
      <formula>0</formula>
      <formula>1</formula>
    </cfRule>
    <cfRule type="cellIs" dxfId="321" priority="3" operator="equal">
      <formula>2</formula>
    </cfRule>
    <cfRule type="cellIs" dxfId="320" priority="4" operator="between">
      <formula>3</formula>
      <formula>4</formula>
    </cfRule>
    <cfRule type="cellIs" dxfId="319" priority="5" operator="between">
      <formula>5</formula>
      <formula>6</formula>
    </cfRule>
  </conditionalFormatting>
  <dataValidations count="5">
    <dataValidation type="whole" allowBlank="1" showInputMessage="1" showErrorMessage="1" sqref="D11:D47 K11:L47 H11:H47">
      <formula1>0</formula1>
      <formula2>3</formula2>
    </dataValidation>
    <dataValidation type="whole" allowBlank="1" showInputMessage="1" showErrorMessage="1" sqref="B11:B47 F11:G47 J11:J47 M11:M47">
      <formula1>0</formula1>
      <formula2>2</formula2>
    </dataValidation>
    <dataValidation type="whole" allowBlank="1" showInputMessage="1" showErrorMessage="1" sqref="C11:C47 I11:I47 N11:N47">
      <formula1>0</formula1>
      <formula2>4</formula2>
    </dataValidation>
    <dataValidation type="whole" allowBlank="1" showInputMessage="1" showErrorMessage="1" sqref="E11:E16">
      <formula1>0</formula1>
      <formula2>6</formula2>
    </dataValidation>
    <dataValidation type="whole" allowBlank="1" showInputMessage="1" showErrorMessage="1" sqref="E17:E47">
      <formula1>0</formula1>
      <formula2>5</formula2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showGridLines="0" workbookViewId="0">
      <selection activeCell="A3" sqref="A3"/>
    </sheetView>
  </sheetViews>
  <sheetFormatPr baseColWidth="10" defaultColWidth="17.1640625" defaultRowHeight="15" x14ac:dyDescent="0"/>
  <cols>
    <col min="1" max="1" width="27" style="68" customWidth="1"/>
    <col min="2" max="5" width="16.83203125" style="68" customWidth="1"/>
    <col min="6" max="6" width="18.33203125" style="68" customWidth="1"/>
    <col min="7" max="16384" width="17.1640625" style="68"/>
  </cols>
  <sheetData>
    <row r="1" spans="1:6" s="83" customFormat="1" ht="32" customHeight="1" thickBot="1">
      <c r="A1" s="81" t="s">
        <v>126</v>
      </c>
      <c r="B1" s="82"/>
      <c r="C1" s="82"/>
      <c r="D1" s="82"/>
      <c r="E1" s="82"/>
    </row>
    <row r="2" spans="1:6" ht="18" customHeight="1">
      <c r="A2" s="1" t="s">
        <v>0</v>
      </c>
      <c r="B2" s="2" t="s">
        <v>1</v>
      </c>
      <c r="C2" s="3" t="s">
        <v>2</v>
      </c>
      <c r="D2" s="79"/>
      <c r="E2" s="79"/>
      <c r="F2" s="79"/>
    </row>
    <row r="3" spans="1:6" ht="18" customHeight="1" thickBot="1">
      <c r="A3" s="4"/>
      <c r="B3" s="5"/>
      <c r="C3" s="6"/>
      <c r="D3" s="79"/>
      <c r="E3" s="79"/>
      <c r="F3" s="79"/>
    </row>
    <row r="4" spans="1:6" ht="20" customHeight="1" thickBot="1">
      <c r="D4" s="80"/>
      <c r="E4" s="80"/>
      <c r="F4" s="80"/>
    </row>
    <row r="5" spans="1:6" ht="36" customHeight="1" thickBot="1">
      <c r="A5" s="7" t="s">
        <v>42</v>
      </c>
      <c r="B5" s="85" t="s">
        <v>4</v>
      </c>
      <c r="C5" s="86"/>
      <c r="D5" s="86"/>
      <c r="E5" s="87"/>
      <c r="F5" s="8" t="s">
        <v>5</v>
      </c>
    </row>
    <row r="6" spans="1:6" ht="20" customHeight="1">
      <c r="A6" s="36" t="s">
        <v>25</v>
      </c>
      <c r="B6" s="62" t="s">
        <v>18</v>
      </c>
      <c r="C6" s="63" t="s">
        <v>19</v>
      </c>
      <c r="D6" s="63" t="s">
        <v>43</v>
      </c>
      <c r="E6" s="64" t="s">
        <v>44</v>
      </c>
      <c r="F6" s="48"/>
    </row>
    <row r="7" spans="1:6" ht="71" customHeight="1">
      <c r="A7" s="38" t="s">
        <v>26</v>
      </c>
      <c r="B7" s="41" t="s">
        <v>229</v>
      </c>
      <c r="C7" s="30" t="s">
        <v>230</v>
      </c>
      <c r="D7" s="30" t="s">
        <v>231</v>
      </c>
      <c r="E7" s="42" t="s">
        <v>232</v>
      </c>
      <c r="F7" s="39" t="s">
        <v>6</v>
      </c>
    </row>
    <row r="8" spans="1:6" ht="20" customHeight="1">
      <c r="A8" s="37" t="s">
        <v>7</v>
      </c>
      <c r="B8" s="43" t="s">
        <v>127</v>
      </c>
      <c r="C8" s="31" t="s">
        <v>127</v>
      </c>
      <c r="D8" s="31" t="s">
        <v>127</v>
      </c>
      <c r="E8" s="44" t="s">
        <v>127</v>
      </c>
      <c r="F8" s="40"/>
    </row>
    <row r="9" spans="1:6" ht="92" customHeight="1" thickBot="1">
      <c r="A9" s="50" t="s">
        <v>8</v>
      </c>
      <c r="B9" s="45" t="s">
        <v>87</v>
      </c>
      <c r="C9" s="46" t="s">
        <v>128</v>
      </c>
      <c r="D9" s="46" t="s">
        <v>87</v>
      </c>
      <c r="E9" s="47" t="s">
        <v>128</v>
      </c>
      <c r="F9" s="23" t="s">
        <v>130</v>
      </c>
    </row>
    <row r="10" spans="1:6" s="11" customFormat="1" ht="18" customHeight="1" thickBot="1">
      <c r="A10" s="9" t="s">
        <v>9</v>
      </c>
      <c r="B10" s="49" t="s">
        <v>89</v>
      </c>
      <c r="C10" s="10" t="s">
        <v>11</v>
      </c>
      <c r="D10" s="10" t="s">
        <v>89</v>
      </c>
      <c r="E10" s="59" t="s">
        <v>11</v>
      </c>
      <c r="F10" s="60" t="s">
        <v>129</v>
      </c>
    </row>
    <row r="11" spans="1:6" ht="18" customHeight="1">
      <c r="A11" s="51"/>
      <c r="B11" s="74"/>
      <c r="C11" s="12"/>
      <c r="D11" s="12"/>
      <c r="E11" s="75"/>
      <c r="F11" s="25">
        <f>IF(SUM(B11:E11)&lt;0,"CHECK SCORES",IF(SUM(B11:E11)&gt;12,"CHECK SCORES",SUM(B11:E11)))</f>
        <v>0</v>
      </c>
    </row>
    <row r="12" spans="1:6" ht="18" customHeight="1">
      <c r="A12" s="13"/>
      <c r="B12" s="14"/>
      <c r="C12" s="15"/>
      <c r="D12" s="15"/>
      <c r="E12" s="16"/>
      <c r="F12" s="26">
        <f t="shared" ref="F12:F47" si="0">IF(SUM(B12:E12)&lt;0,"CHECK SCORES",IF(SUM(B12:E12)&gt;12,"CHECK SCORES",SUM(B12:E12)))</f>
        <v>0</v>
      </c>
    </row>
    <row r="13" spans="1:6" ht="18" customHeight="1">
      <c r="A13" s="13"/>
      <c r="B13" s="14"/>
      <c r="C13" s="15"/>
      <c r="D13" s="15"/>
      <c r="E13" s="16"/>
      <c r="F13" s="26">
        <f t="shared" si="0"/>
        <v>0</v>
      </c>
    </row>
    <row r="14" spans="1:6" ht="18" customHeight="1">
      <c r="A14" s="13"/>
      <c r="B14" s="14"/>
      <c r="C14" s="15"/>
      <c r="D14" s="15"/>
      <c r="E14" s="16"/>
      <c r="F14" s="26">
        <f t="shared" si="0"/>
        <v>0</v>
      </c>
    </row>
    <row r="15" spans="1:6" ht="18" customHeight="1">
      <c r="A15" s="13"/>
      <c r="B15" s="14"/>
      <c r="C15" s="15"/>
      <c r="D15" s="15"/>
      <c r="E15" s="16"/>
      <c r="F15" s="26">
        <f t="shared" si="0"/>
        <v>0</v>
      </c>
    </row>
    <row r="16" spans="1:6" ht="18" customHeight="1">
      <c r="A16" s="13"/>
      <c r="B16" s="14"/>
      <c r="C16" s="15"/>
      <c r="D16" s="15"/>
      <c r="E16" s="16"/>
      <c r="F16" s="26">
        <f t="shared" si="0"/>
        <v>0</v>
      </c>
    </row>
    <row r="17" spans="1:6" ht="18" customHeight="1">
      <c r="A17" s="13"/>
      <c r="B17" s="14"/>
      <c r="C17" s="15"/>
      <c r="D17" s="15"/>
      <c r="E17" s="16"/>
      <c r="F17" s="26">
        <f t="shared" si="0"/>
        <v>0</v>
      </c>
    </row>
    <row r="18" spans="1:6" ht="18" customHeight="1">
      <c r="A18" s="13"/>
      <c r="B18" s="14"/>
      <c r="C18" s="15"/>
      <c r="D18" s="15"/>
      <c r="E18" s="16"/>
      <c r="F18" s="26">
        <f t="shared" si="0"/>
        <v>0</v>
      </c>
    </row>
    <row r="19" spans="1:6" ht="18" customHeight="1">
      <c r="A19" s="13"/>
      <c r="B19" s="14"/>
      <c r="C19" s="15"/>
      <c r="D19" s="15"/>
      <c r="E19" s="16"/>
      <c r="F19" s="26">
        <f t="shared" si="0"/>
        <v>0</v>
      </c>
    </row>
    <row r="20" spans="1:6" ht="18" customHeight="1">
      <c r="A20" s="13"/>
      <c r="B20" s="14"/>
      <c r="C20" s="15"/>
      <c r="D20" s="15"/>
      <c r="E20" s="16"/>
      <c r="F20" s="26">
        <f t="shared" si="0"/>
        <v>0</v>
      </c>
    </row>
    <row r="21" spans="1:6" ht="18" customHeight="1">
      <c r="A21" s="13"/>
      <c r="B21" s="14"/>
      <c r="C21" s="15"/>
      <c r="D21" s="15"/>
      <c r="E21" s="16"/>
      <c r="F21" s="26">
        <f t="shared" si="0"/>
        <v>0</v>
      </c>
    </row>
    <row r="22" spans="1:6" ht="18" customHeight="1">
      <c r="A22" s="13"/>
      <c r="B22" s="14"/>
      <c r="C22" s="15"/>
      <c r="D22" s="15"/>
      <c r="E22" s="16"/>
      <c r="F22" s="26">
        <f t="shared" si="0"/>
        <v>0</v>
      </c>
    </row>
    <row r="23" spans="1:6" ht="18" customHeight="1">
      <c r="A23" s="13"/>
      <c r="B23" s="14"/>
      <c r="C23" s="15"/>
      <c r="D23" s="15"/>
      <c r="E23" s="16"/>
      <c r="F23" s="26">
        <f t="shared" si="0"/>
        <v>0</v>
      </c>
    </row>
    <row r="24" spans="1:6" ht="18" customHeight="1">
      <c r="A24" s="13"/>
      <c r="B24" s="14"/>
      <c r="C24" s="15"/>
      <c r="D24" s="15"/>
      <c r="E24" s="16"/>
      <c r="F24" s="26">
        <f t="shared" si="0"/>
        <v>0</v>
      </c>
    </row>
    <row r="25" spans="1:6" ht="18" customHeight="1">
      <c r="A25" s="13"/>
      <c r="B25" s="14"/>
      <c r="C25" s="15"/>
      <c r="D25" s="15"/>
      <c r="E25" s="16"/>
      <c r="F25" s="26">
        <f t="shared" si="0"/>
        <v>0</v>
      </c>
    </row>
    <row r="26" spans="1:6" ht="18" customHeight="1">
      <c r="A26" s="13"/>
      <c r="B26" s="14"/>
      <c r="C26" s="15"/>
      <c r="D26" s="15"/>
      <c r="E26" s="16"/>
      <c r="F26" s="26">
        <f t="shared" si="0"/>
        <v>0</v>
      </c>
    </row>
    <row r="27" spans="1:6" ht="18" customHeight="1">
      <c r="A27" s="13"/>
      <c r="B27" s="14"/>
      <c r="C27" s="15"/>
      <c r="D27" s="15"/>
      <c r="E27" s="16"/>
      <c r="F27" s="26">
        <f t="shared" si="0"/>
        <v>0</v>
      </c>
    </row>
    <row r="28" spans="1:6" ht="18" customHeight="1">
      <c r="A28" s="13"/>
      <c r="B28" s="14"/>
      <c r="C28" s="15"/>
      <c r="D28" s="15"/>
      <c r="E28" s="16"/>
      <c r="F28" s="26">
        <f t="shared" si="0"/>
        <v>0</v>
      </c>
    </row>
    <row r="29" spans="1:6" ht="18" customHeight="1">
      <c r="A29" s="13"/>
      <c r="B29" s="14"/>
      <c r="C29" s="15"/>
      <c r="D29" s="15"/>
      <c r="E29" s="16"/>
      <c r="F29" s="26">
        <f t="shared" si="0"/>
        <v>0</v>
      </c>
    </row>
    <row r="30" spans="1:6" ht="18" customHeight="1">
      <c r="A30" s="13"/>
      <c r="B30" s="14"/>
      <c r="C30" s="15"/>
      <c r="D30" s="15"/>
      <c r="E30" s="16"/>
      <c r="F30" s="26">
        <f t="shared" si="0"/>
        <v>0</v>
      </c>
    </row>
    <row r="31" spans="1:6" ht="18" customHeight="1">
      <c r="A31" s="13"/>
      <c r="B31" s="14"/>
      <c r="C31" s="15"/>
      <c r="D31" s="15"/>
      <c r="E31" s="16"/>
      <c r="F31" s="26">
        <f t="shared" si="0"/>
        <v>0</v>
      </c>
    </row>
    <row r="32" spans="1:6" ht="18" customHeight="1">
      <c r="A32" s="13"/>
      <c r="B32" s="14"/>
      <c r="C32" s="15"/>
      <c r="D32" s="15"/>
      <c r="E32" s="16"/>
      <c r="F32" s="26">
        <f t="shared" si="0"/>
        <v>0</v>
      </c>
    </row>
    <row r="33" spans="1:6" ht="18" customHeight="1">
      <c r="A33" s="13"/>
      <c r="B33" s="14"/>
      <c r="C33" s="15"/>
      <c r="D33" s="15"/>
      <c r="E33" s="16"/>
      <c r="F33" s="26">
        <f t="shared" si="0"/>
        <v>0</v>
      </c>
    </row>
    <row r="34" spans="1:6" ht="18" customHeight="1">
      <c r="A34" s="13"/>
      <c r="B34" s="14"/>
      <c r="C34" s="15"/>
      <c r="D34" s="15"/>
      <c r="E34" s="16"/>
      <c r="F34" s="26">
        <f t="shared" si="0"/>
        <v>0</v>
      </c>
    </row>
    <row r="35" spans="1:6" ht="18" customHeight="1">
      <c r="A35" s="13"/>
      <c r="B35" s="14"/>
      <c r="C35" s="15"/>
      <c r="D35" s="15"/>
      <c r="E35" s="16"/>
      <c r="F35" s="26">
        <f t="shared" si="0"/>
        <v>0</v>
      </c>
    </row>
    <row r="36" spans="1:6" ht="18" customHeight="1">
      <c r="A36" s="13"/>
      <c r="B36" s="14"/>
      <c r="C36" s="15"/>
      <c r="D36" s="15"/>
      <c r="E36" s="16"/>
      <c r="F36" s="26">
        <f t="shared" si="0"/>
        <v>0</v>
      </c>
    </row>
    <row r="37" spans="1:6" ht="18" customHeight="1">
      <c r="A37" s="13"/>
      <c r="B37" s="14"/>
      <c r="C37" s="15"/>
      <c r="D37" s="15"/>
      <c r="E37" s="16"/>
      <c r="F37" s="26">
        <f t="shared" si="0"/>
        <v>0</v>
      </c>
    </row>
    <row r="38" spans="1:6" ht="18" customHeight="1">
      <c r="A38" s="13"/>
      <c r="B38" s="14"/>
      <c r="C38" s="15"/>
      <c r="D38" s="15"/>
      <c r="E38" s="16"/>
      <c r="F38" s="26">
        <f t="shared" si="0"/>
        <v>0</v>
      </c>
    </row>
    <row r="39" spans="1:6" ht="18" customHeight="1">
      <c r="A39" s="13"/>
      <c r="B39" s="14"/>
      <c r="C39" s="15"/>
      <c r="D39" s="15"/>
      <c r="E39" s="16"/>
      <c r="F39" s="26">
        <f t="shared" si="0"/>
        <v>0</v>
      </c>
    </row>
    <row r="40" spans="1:6" ht="18" customHeight="1">
      <c r="A40" s="13"/>
      <c r="B40" s="14"/>
      <c r="C40" s="15"/>
      <c r="D40" s="15"/>
      <c r="E40" s="16"/>
      <c r="F40" s="26">
        <f t="shared" si="0"/>
        <v>0</v>
      </c>
    </row>
    <row r="41" spans="1:6" ht="18" customHeight="1">
      <c r="A41" s="13"/>
      <c r="B41" s="14"/>
      <c r="C41" s="15"/>
      <c r="D41" s="15"/>
      <c r="E41" s="16"/>
      <c r="F41" s="26">
        <f t="shared" si="0"/>
        <v>0</v>
      </c>
    </row>
    <row r="42" spans="1:6" ht="18" customHeight="1">
      <c r="A42" s="13"/>
      <c r="B42" s="14"/>
      <c r="C42" s="15"/>
      <c r="D42" s="15"/>
      <c r="E42" s="16"/>
      <c r="F42" s="26">
        <f t="shared" si="0"/>
        <v>0</v>
      </c>
    </row>
    <row r="43" spans="1:6" ht="18" customHeight="1">
      <c r="A43" s="13"/>
      <c r="B43" s="14"/>
      <c r="C43" s="15"/>
      <c r="D43" s="15"/>
      <c r="E43" s="16"/>
      <c r="F43" s="26">
        <f t="shared" si="0"/>
        <v>0</v>
      </c>
    </row>
    <row r="44" spans="1:6" ht="18" customHeight="1">
      <c r="A44" s="13"/>
      <c r="B44" s="14"/>
      <c r="C44" s="15"/>
      <c r="D44" s="15"/>
      <c r="E44" s="16"/>
      <c r="F44" s="26">
        <f t="shared" si="0"/>
        <v>0</v>
      </c>
    </row>
    <row r="45" spans="1:6" ht="18" customHeight="1">
      <c r="A45" s="13"/>
      <c r="B45" s="14"/>
      <c r="C45" s="15"/>
      <c r="D45" s="15"/>
      <c r="E45" s="16"/>
      <c r="F45" s="26">
        <f t="shared" si="0"/>
        <v>0</v>
      </c>
    </row>
    <row r="46" spans="1:6" ht="18" customHeight="1">
      <c r="A46" s="13"/>
      <c r="B46" s="14"/>
      <c r="C46" s="15"/>
      <c r="D46" s="15"/>
      <c r="E46" s="16"/>
      <c r="F46" s="26">
        <f t="shared" si="0"/>
        <v>0</v>
      </c>
    </row>
    <row r="47" spans="1:6" ht="18" customHeight="1" thickBot="1">
      <c r="A47" s="17"/>
      <c r="B47" s="18"/>
      <c r="C47" s="19"/>
      <c r="D47" s="19"/>
      <c r="E47" s="20"/>
      <c r="F47" s="27">
        <f t="shared" si="0"/>
        <v>0</v>
      </c>
    </row>
    <row r="48" spans="1:6" ht="12" customHeight="1">
      <c r="A48" s="89"/>
      <c r="B48" s="89"/>
      <c r="C48" s="89"/>
      <c r="D48" s="89"/>
      <c r="E48" s="89"/>
      <c r="F48" s="89"/>
    </row>
    <row r="49" spans="1:6" ht="18" customHeight="1">
      <c r="A49" s="88"/>
      <c r="B49" s="88"/>
      <c r="C49" s="88"/>
      <c r="D49" s="88"/>
      <c r="E49" s="88"/>
      <c r="F49" s="88"/>
    </row>
  </sheetData>
  <sheetProtection sheet="1" objects="1" scenarios="1" selectLockedCells="1"/>
  <mergeCells count="3">
    <mergeCell ref="B5:E5"/>
    <mergeCell ref="A48:F48"/>
    <mergeCell ref="A49:F49"/>
  </mergeCells>
  <conditionalFormatting sqref="F11:F47">
    <cfRule type="containsBlanks" dxfId="318" priority="49" stopIfTrue="1">
      <formula>LEN(TRIM(F11))=0</formula>
    </cfRule>
    <cfRule type="cellIs" dxfId="317" priority="52" operator="between">
      <formula>6</formula>
      <formula>8.5</formula>
    </cfRule>
  </conditionalFormatting>
  <conditionalFormatting sqref="F11:F47">
    <cfRule type="cellIs" dxfId="316" priority="50" operator="between">
      <formula>0</formula>
      <formula>2.5</formula>
    </cfRule>
    <cfRule type="cellIs" dxfId="315" priority="51" operator="between">
      <formula>3</formula>
      <formula>5.5</formula>
    </cfRule>
    <cfRule type="cellIs" dxfId="314" priority="53" operator="between">
      <formula>9</formula>
      <formula>12</formula>
    </cfRule>
  </conditionalFormatting>
  <conditionalFormatting sqref="D11:D47">
    <cfRule type="containsBlanks" dxfId="313" priority="14" stopIfTrue="1">
      <formula>LEN(TRIM(D11))=0</formula>
    </cfRule>
    <cfRule type="cellIs" dxfId="312" priority="15" operator="between">
      <formula>0</formula>
      <formula>0.5</formula>
    </cfRule>
    <cfRule type="cellIs" dxfId="311" priority="16" operator="between">
      <formula>1</formula>
      <formula>1.5</formula>
    </cfRule>
    <cfRule type="cellIs" dxfId="310" priority="17" operator="between">
      <formula>2</formula>
      <formula>2.5</formula>
    </cfRule>
    <cfRule type="cellIs" dxfId="309" priority="18" operator="between">
      <formula>3</formula>
      <formula>4</formula>
    </cfRule>
  </conditionalFormatting>
  <conditionalFormatting sqref="B11:B47">
    <cfRule type="containsBlanks" dxfId="308" priority="9" stopIfTrue="1">
      <formula>LEN(TRIM(B11))=0</formula>
    </cfRule>
    <cfRule type="cellIs" dxfId="307" priority="10" operator="between">
      <formula>0</formula>
      <formula>0.5</formula>
    </cfRule>
    <cfRule type="cellIs" dxfId="306" priority="11" operator="between">
      <formula>1</formula>
      <formula>1.5</formula>
    </cfRule>
    <cfRule type="cellIs" dxfId="305" priority="12" operator="between">
      <formula>2</formula>
      <formula>2.5</formula>
    </cfRule>
    <cfRule type="cellIs" dxfId="304" priority="13" operator="between">
      <formula>3</formula>
      <formula>4</formula>
    </cfRule>
  </conditionalFormatting>
  <conditionalFormatting sqref="C11:C47">
    <cfRule type="containsBlanks" dxfId="303" priority="5" stopIfTrue="1">
      <formula>LEN(TRIM(C11))=0</formula>
    </cfRule>
    <cfRule type="cellIs" dxfId="302" priority="6" operator="equal">
      <formula>0</formula>
    </cfRule>
    <cfRule type="cellIs" dxfId="301" priority="7" operator="equal">
      <formula>1</formula>
    </cfRule>
    <cfRule type="cellIs" dxfId="300" priority="8" operator="equal">
      <formula>2</formula>
    </cfRule>
  </conditionalFormatting>
  <conditionalFormatting sqref="E11:E47">
    <cfRule type="containsBlanks" dxfId="299" priority="1" stopIfTrue="1">
      <formula>LEN(TRIM(E11))=0</formula>
    </cfRule>
    <cfRule type="cellIs" dxfId="298" priority="2" operator="equal">
      <formula>0</formula>
    </cfRule>
    <cfRule type="cellIs" dxfId="297" priority="3" operator="equal">
      <formula>1</formula>
    </cfRule>
    <cfRule type="cellIs" dxfId="296" priority="4" operator="equal">
      <formula>2</formula>
    </cfRule>
  </conditionalFormatting>
  <dataValidations count="2">
    <dataValidation type="list" allowBlank="1" showInputMessage="1" showErrorMessage="1" errorTitle="Invalid Input" error="The value entered must be from 0 to 4 by half points. (0, .5, 1, 1.5, 2, 2.5, 3, 3.5, 4)" sqref="B11:B47 D11:D47">
      <formula1>"0,0.5,1,1.5,2,2.5,3,3.5,4"</formula1>
    </dataValidation>
    <dataValidation type="whole" allowBlank="1" showInputMessage="1" showErrorMessage="1" sqref="C11:C47 E11:E47">
      <formula1>0</formula1>
      <formula2>2</formula2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workbookViewId="0">
      <selection activeCell="A3" sqref="A3"/>
    </sheetView>
  </sheetViews>
  <sheetFormatPr baseColWidth="10" defaultColWidth="17.1640625" defaultRowHeight="15" x14ac:dyDescent="0"/>
  <cols>
    <col min="1" max="1" width="27" style="68" customWidth="1"/>
    <col min="2" max="6" width="16.83203125" style="68" customWidth="1"/>
    <col min="7" max="16384" width="17.1640625" style="68"/>
  </cols>
  <sheetData>
    <row r="1" spans="1:7" s="83" customFormat="1" ht="32" customHeight="1" thickBot="1">
      <c r="A1" s="81" t="s">
        <v>172</v>
      </c>
      <c r="B1" s="82"/>
      <c r="C1" s="82"/>
      <c r="D1" s="82"/>
      <c r="E1" s="82"/>
    </row>
    <row r="2" spans="1:7" ht="18" customHeight="1">
      <c r="A2" s="1" t="s">
        <v>0</v>
      </c>
      <c r="B2" s="2" t="s">
        <v>1</v>
      </c>
      <c r="C2" s="3" t="s">
        <v>2</v>
      </c>
      <c r="D2" s="79"/>
      <c r="E2" s="79"/>
      <c r="F2" s="79"/>
      <c r="G2" s="79"/>
    </row>
    <row r="3" spans="1:7" ht="18" customHeight="1" thickBot="1">
      <c r="A3" s="4"/>
      <c r="B3" s="5"/>
      <c r="C3" s="6"/>
      <c r="D3" s="79"/>
      <c r="E3" s="79"/>
      <c r="F3" s="79"/>
      <c r="G3" s="79"/>
    </row>
    <row r="4" spans="1:7" ht="20" customHeight="1" thickBot="1">
      <c r="D4" s="80"/>
      <c r="E4" s="80"/>
      <c r="F4" s="80"/>
      <c r="G4" s="80"/>
    </row>
    <row r="5" spans="1:7" ht="36" customHeight="1" thickBot="1">
      <c r="A5" s="7" t="s">
        <v>17</v>
      </c>
      <c r="B5" s="85" t="s">
        <v>4</v>
      </c>
      <c r="C5" s="86"/>
      <c r="D5" s="86"/>
      <c r="E5" s="86"/>
      <c r="F5" s="87"/>
      <c r="G5" s="8" t="s">
        <v>5</v>
      </c>
    </row>
    <row r="6" spans="1:7" ht="20" customHeight="1">
      <c r="A6" s="36" t="s">
        <v>25</v>
      </c>
      <c r="B6" s="62">
        <v>1</v>
      </c>
      <c r="C6" s="63">
        <v>2</v>
      </c>
      <c r="D6" s="63">
        <v>3</v>
      </c>
      <c r="E6" s="63">
        <v>4</v>
      </c>
      <c r="F6" s="64">
        <v>5</v>
      </c>
      <c r="G6" s="48"/>
    </row>
    <row r="7" spans="1:7" ht="137" customHeight="1">
      <c r="A7" s="38" t="s">
        <v>26</v>
      </c>
      <c r="B7" s="41" t="s">
        <v>233</v>
      </c>
      <c r="C7" s="30" t="s">
        <v>234</v>
      </c>
      <c r="D7" s="30" t="s">
        <v>235</v>
      </c>
      <c r="E7" s="30" t="s">
        <v>236</v>
      </c>
      <c r="F7" s="42" t="s">
        <v>237</v>
      </c>
      <c r="G7" s="39" t="s">
        <v>6</v>
      </c>
    </row>
    <row r="8" spans="1:7" ht="20" customHeight="1">
      <c r="A8" s="37" t="s">
        <v>7</v>
      </c>
      <c r="B8" s="43" t="s">
        <v>111</v>
      </c>
      <c r="C8" s="31" t="s">
        <v>111</v>
      </c>
      <c r="D8" s="31" t="s">
        <v>33</v>
      </c>
      <c r="E8" s="31" t="s">
        <v>111</v>
      </c>
      <c r="F8" s="44" t="s">
        <v>68</v>
      </c>
      <c r="G8" s="40"/>
    </row>
    <row r="9" spans="1:7" ht="142" customHeight="1" thickBot="1">
      <c r="A9" s="50" t="s">
        <v>8</v>
      </c>
      <c r="B9" s="45" t="s">
        <v>131</v>
      </c>
      <c r="C9" s="46" t="s">
        <v>132</v>
      </c>
      <c r="D9" s="46" t="s">
        <v>134</v>
      </c>
      <c r="E9" s="46" t="s">
        <v>133</v>
      </c>
      <c r="F9" s="47" t="s">
        <v>50</v>
      </c>
      <c r="G9" s="23" t="s">
        <v>135</v>
      </c>
    </row>
    <row r="10" spans="1:7" s="11" customFormat="1" ht="18" customHeight="1" thickBot="1">
      <c r="A10" s="9" t="s">
        <v>9</v>
      </c>
      <c r="B10" s="49" t="s">
        <v>12</v>
      </c>
      <c r="C10" s="10" t="s">
        <v>12</v>
      </c>
      <c r="D10" s="10" t="s">
        <v>11</v>
      </c>
      <c r="E10" s="10" t="s">
        <v>12</v>
      </c>
      <c r="F10" s="59" t="s">
        <v>13</v>
      </c>
      <c r="G10" s="60" t="s">
        <v>129</v>
      </c>
    </row>
    <row r="11" spans="1:7" ht="18" customHeight="1">
      <c r="A11" s="51"/>
      <c r="B11" s="74"/>
      <c r="C11" s="12"/>
      <c r="D11" s="12"/>
      <c r="E11" s="12"/>
      <c r="F11" s="77"/>
      <c r="G11" s="25">
        <f>IF(SUM(B11:F11)&lt;0,"CHECK SCORES",IF(SUM(B11:F11)&gt;12,"CHECK SCORES",SUM(B11:F11)))</f>
        <v>0</v>
      </c>
    </row>
    <row r="12" spans="1:7" ht="18" customHeight="1">
      <c r="A12" s="13"/>
      <c r="B12" s="14"/>
      <c r="C12" s="15"/>
      <c r="D12" s="15"/>
      <c r="E12" s="15"/>
      <c r="F12" s="16"/>
      <c r="G12" s="26">
        <f t="shared" ref="G12:G47" si="0">IF(SUM(B12:F12)&lt;0,"CHECK SCORES",IF(SUM(B12:F12)&gt;12,"CHECK SCORES",SUM(B12:F12)))</f>
        <v>0</v>
      </c>
    </row>
    <row r="13" spans="1:7" ht="18" customHeight="1">
      <c r="A13" s="13"/>
      <c r="B13" s="14"/>
      <c r="C13" s="15"/>
      <c r="D13" s="15"/>
      <c r="E13" s="15"/>
      <c r="F13" s="16"/>
      <c r="G13" s="26">
        <f t="shared" si="0"/>
        <v>0</v>
      </c>
    </row>
    <row r="14" spans="1:7" ht="18" customHeight="1">
      <c r="A14" s="13"/>
      <c r="B14" s="14"/>
      <c r="C14" s="15"/>
      <c r="D14" s="15"/>
      <c r="E14" s="15"/>
      <c r="F14" s="16"/>
      <c r="G14" s="26">
        <f t="shared" si="0"/>
        <v>0</v>
      </c>
    </row>
    <row r="15" spans="1:7" ht="18" customHeight="1">
      <c r="A15" s="13"/>
      <c r="B15" s="14"/>
      <c r="C15" s="15"/>
      <c r="D15" s="15"/>
      <c r="E15" s="15"/>
      <c r="F15" s="16"/>
      <c r="G15" s="26">
        <f t="shared" si="0"/>
        <v>0</v>
      </c>
    </row>
    <row r="16" spans="1:7" ht="18" customHeight="1">
      <c r="A16" s="13"/>
      <c r="B16" s="14"/>
      <c r="C16" s="15"/>
      <c r="D16" s="15"/>
      <c r="E16" s="15"/>
      <c r="F16" s="16"/>
      <c r="G16" s="26">
        <f t="shared" si="0"/>
        <v>0</v>
      </c>
    </row>
    <row r="17" spans="1:7" ht="18" customHeight="1">
      <c r="A17" s="13"/>
      <c r="B17" s="14"/>
      <c r="C17" s="15"/>
      <c r="D17" s="15"/>
      <c r="E17" s="15"/>
      <c r="F17" s="16"/>
      <c r="G17" s="26">
        <f t="shared" si="0"/>
        <v>0</v>
      </c>
    </row>
    <row r="18" spans="1:7" ht="18" customHeight="1">
      <c r="A18" s="13"/>
      <c r="B18" s="14"/>
      <c r="C18" s="15"/>
      <c r="D18" s="15"/>
      <c r="E18" s="15"/>
      <c r="F18" s="16"/>
      <c r="G18" s="26">
        <f t="shared" si="0"/>
        <v>0</v>
      </c>
    </row>
    <row r="19" spans="1:7" ht="18" customHeight="1">
      <c r="A19" s="13"/>
      <c r="B19" s="14"/>
      <c r="C19" s="15"/>
      <c r="D19" s="15"/>
      <c r="E19" s="15"/>
      <c r="F19" s="16"/>
      <c r="G19" s="26">
        <f t="shared" si="0"/>
        <v>0</v>
      </c>
    </row>
    <row r="20" spans="1:7" ht="18" customHeight="1">
      <c r="A20" s="13"/>
      <c r="B20" s="14"/>
      <c r="C20" s="15"/>
      <c r="D20" s="15"/>
      <c r="E20" s="15"/>
      <c r="F20" s="16"/>
      <c r="G20" s="26">
        <f t="shared" si="0"/>
        <v>0</v>
      </c>
    </row>
    <row r="21" spans="1:7" ht="18" customHeight="1">
      <c r="A21" s="13"/>
      <c r="B21" s="14"/>
      <c r="C21" s="15"/>
      <c r="D21" s="15"/>
      <c r="E21" s="15"/>
      <c r="F21" s="16"/>
      <c r="G21" s="26">
        <f t="shared" si="0"/>
        <v>0</v>
      </c>
    </row>
    <row r="22" spans="1:7" ht="18" customHeight="1">
      <c r="A22" s="13"/>
      <c r="B22" s="14"/>
      <c r="C22" s="15"/>
      <c r="D22" s="15"/>
      <c r="E22" s="15"/>
      <c r="F22" s="16"/>
      <c r="G22" s="26">
        <f t="shared" si="0"/>
        <v>0</v>
      </c>
    </row>
    <row r="23" spans="1:7" ht="18" customHeight="1">
      <c r="A23" s="13"/>
      <c r="B23" s="14"/>
      <c r="C23" s="15"/>
      <c r="D23" s="15"/>
      <c r="E23" s="15"/>
      <c r="F23" s="16"/>
      <c r="G23" s="26">
        <f t="shared" si="0"/>
        <v>0</v>
      </c>
    </row>
    <row r="24" spans="1:7" ht="18" customHeight="1">
      <c r="A24" s="13"/>
      <c r="B24" s="14"/>
      <c r="C24" s="15"/>
      <c r="D24" s="15"/>
      <c r="E24" s="15"/>
      <c r="F24" s="16"/>
      <c r="G24" s="26">
        <f t="shared" si="0"/>
        <v>0</v>
      </c>
    </row>
    <row r="25" spans="1:7" ht="18" customHeight="1">
      <c r="A25" s="13"/>
      <c r="B25" s="14"/>
      <c r="C25" s="15"/>
      <c r="D25" s="15"/>
      <c r="E25" s="15"/>
      <c r="F25" s="16"/>
      <c r="G25" s="26">
        <f t="shared" si="0"/>
        <v>0</v>
      </c>
    </row>
    <row r="26" spans="1:7" ht="18" customHeight="1">
      <c r="A26" s="13"/>
      <c r="B26" s="14"/>
      <c r="C26" s="15"/>
      <c r="D26" s="15"/>
      <c r="E26" s="15"/>
      <c r="F26" s="16"/>
      <c r="G26" s="26">
        <f t="shared" si="0"/>
        <v>0</v>
      </c>
    </row>
    <row r="27" spans="1:7" ht="18" customHeight="1">
      <c r="A27" s="13"/>
      <c r="B27" s="14"/>
      <c r="C27" s="15"/>
      <c r="D27" s="15"/>
      <c r="E27" s="15"/>
      <c r="F27" s="16"/>
      <c r="G27" s="26">
        <f t="shared" si="0"/>
        <v>0</v>
      </c>
    </row>
    <row r="28" spans="1:7" ht="18" customHeight="1">
      <c r="A28" s="13"/>
      <c r="B28" s="14"/>
      <c r="C28" s="15"/>
      <c r="D28" s="15"/>
      <c r="E28" s="15"/>
      <c r="F28" s="16"/>
      <c r="G28" s="26">
        <f t="shared" si="0"/>
        <v>0</v>
      </c>
    </row>
    <row r="29" spans="1:7" ht="18" customHeight="1">
      <c r="A29" s="13"/>
      <c r="B29" s="14"/>
      <c r="C29" s="15"/>
      <c r="D29" s="15"/>
      <c r="E29" s="15"/>
      <c r="F29" s="16"/>
      <c r="G29" s="26">
        <f t="shared" si="0"/>
        <v>0</v>
      </c>
    </row>
    <row r="30" spans="1:7" ht="18" customHeight="1">
      <c r="A30" s="13"/>
      <c r="B30" s="14"/>
      <c r="C30" s="15"/>
      <c r="D30" s="15"/>
      <c r="E30" s="15"/>
      <c r="F30" s="16"/>
      <c r="G30" s="26">
        <f t="shared" si="0"/>
        <v>0</v>
      </c>
    </row>
    <row r="31" spans="1:7" ht="18" customHeight="1">
      <c r="A31" s="13"/>
      <c r="B31" s="14"/>
      <c r="C31" s="15"/>
      <c r="D31" s="15"/>
      <c r="E31" s="15"/>
      <c r="F31" s="16"/>
      <c r="G31" s="26">
        <f t="shared" si="0"/>
        <v>0</v>
      </c>
    </row>
    <row r="32" spans="1:7" ht="18" customHeight="1">
      <c r="A32" s="13"/>
      <c r="B32" s="14"/>
      <c r="C32" s="15"/>
      <c r="D32" s="15"/>
      <c r="E32" s="15"/>
      <c r="F32" s="16"/>
      <c r="G32" s="26">
        <f t="shared" si="0"/>
        <v>0</v>
      </c>
    </row>
    <row r="33" spans="1:7" ht="18" customHeight="1">
      <c r="A33" s="13"/>
      <c r="B33" s="14"/>
      <c r="C33" s="15"/>
      <c r="D33" s="15"/>
      <c r="E33" s="15"/>
      <c r="F33" s="16"/>
      <c r="G33" s="26">
        <f t="shared" si="0"/>
        <v>0</v>
      </c>
    </row>
    <row r="34" spans="1:7" ht="18" customHeight="1">
      <c r="A34" s="13"/>
      <c r="B34" s="14"/>
      <c r="C34" s="15"/>
      <c r="D34" s="15"/>
      <c r="E34" s="15"/>
      <c r="F34" s="16"/>
      <c r="G34" s="26">
        <f t="shared" si="0"/>
        <v>0</v>
      </c>
    </row>
    <row r="35" spans="1:7" ht="18" customHeight="1">
      <c r="A35" s="13"/>
      <c r="B35" s="14"/>
      <c r="C35" s="15"/>
      <c r="D35" s="15"/>
      <c r="E35" s="15"/>
      <c r="F35" s="16"/>
      <c r="G35" s="26">
        <f t="shared" si="0"/>
        <v>0</v>
      </c>
    </row>
    <row r="36" spans="1:7" ht="18" customHeight="1">
      <c r="A36" s="13"/>
      <c r="B36" s="14"/>
      <c r="C36" s="15"/>
      <c r="D36" s="15"/>
      <c r="E36" s="15"/>
      <c r="F36" s="16"/>
      <c r="G36" s="26">
        <f t="shared" si="0"/>
        <v>0</v>
      </c>
    </row>
    <row r="37" spans="1:7" ht="18" customHeight="1">
      <c r="A37" s="13"/>
      <c r="B37" s="14"/>
      <c r="C37" s="15"/>
      <c r="D37" s="15"/>
      <c r="E37" s="15"/>
      <c r="F37" s="16"/>
      <c r="G37" s="26">
        <f t="shared" si="0"/>
        <v>0</v>
      </c>
    </row>
    <row r="38" spans="1:7" ht="18" customHeight="1">
      <c r="A38" s="13"/>
      <c r="B38" s="14"/>
      <c r="C38" s="15"/>
      <c r="D38" s="15"/>
      <c r="E38" s="15"/>
      <c r="F38" s="16"/>
      <c r="G38" s="26">
        <f t="shared" si="0"/>
        <v>0</v>
      </c>
    </row>
    <row r="39" spans="1:7" ht="18" customHeight="1">
      <c r="A39" s="13"/>
      <c r="B39" s="14"/>
      <c r="C39" s="15"/>
      <c r="D39" s="15"/>
      <c r="E39" s="15"/>
      <c r="F39" s="16"/>
      <c r="G39" s="26">
        <f t="shared" si="0"/>
        <v>0</v>
      </c>
    </row>
    <row r="40" spans="1:7" ht="18" customHeight="1">
      <c r="A40" s="13"/>
      <c r="B40" s="14"/>
      <c r="C40" s="15"/>
      <c r="D40" s="15"/>
      <c r="E40" s="15"/>
      <c r="F40" s="16"/>
      <c r="G40" s="26">
        <f t="shared" si="0"/>
        <v>0</v>
      </c>
    </row>
    <row r="41" spans="1:7" ht="18" customHeight="1">
      <c r="A41" s="13"/>
      <c r="B41" s="14"/>
      <c r="C41" s="15"/>
      <c r="D41" s="15"/>
      <c r="E41" s="15"/>
      <c r="F41" s="16"/>
      <c r="G41" s="26">
        <f t="shared" si="0"/>
        <v>0</v>
      </c>
    </row>
    <row r="42" spans="1:7" ht="18" customHeight="1">
      <c r="A42" s="13"/>
      <c r="B42" s="14"/>
      <c r="C42" s="15"/>
      <c r="D42" s="15"/>
      <c r="E42" s="15"/>
      <c r="F42" s="16"/>
      <c r="G42" s="26">
        <f t="shared" si="0"/>
        <v>0</v>
      </c>
    </row>
    <row r="43" spans="1:7" ht="18" customHeight="1">
      <c r="A43" s="13"/>
      <c r="B43" s="14"/>
      <c r="C43" s="15"/>
      <c r="D43" s="15"/>
      <c r="E43" s="15"/>
      <c r="F43" s="16"/>
      <c r="G43" s="26">
        <f t="shared" si="0"/>
        <v>0</v>
      </c>
    </row>
    <row r="44" spans="1:7" ht="18" customHeight="1">
      <c r="A44" s="13"/>
      <c r="B44" s="14"/>
      <c r="C44" s="15"/>
      <c r="D44" s="15"/>
      <c r="E44" s="15"/>
      <c r="F44" s="16"/>
      <c r="G44" s="26">
        <f t="shared" si="0"/>
        <v>0</v>
      </c>
    </row>
    <row r="45" spans="1:7" ht="18" customHeight="1">
      <c r="A45" s="13"/>
      <c r="B45" s="14"/>
      <c r="C45" s="15"/>
      <c r="D45" s="15"/>
      <c r="E45" s="15"/>
      <c r="F45" s="16"/>
      <c r="G45" s="26">
        <f t="shared" si="0"/>
        <v>0</v>
      </c>
    </row>
    <row r="46" spans="1:7" ht="18" customHeight="1">
      <c r="A46" s="13"/>
      <c r="B46" s="14"/>
      <c r="C46" s="15"/>
      <c r="D46" s="15"/>
      <c r="E46" s="15"/>
      <c r="F46" s="16"/>
      <c r="G46" s="26">
        <f t="shared" si="0"/>
        <v>0</v>
      </c>
    </row>
    <row r="47" spans="1:7" ht="18" customHeight="1" thickBot="1">
      <c r="A47" s="17"/>
      <c r="B47" s="18"/>
      <c r="C47" s="19"/>
      <c r="D47" s="19"/>
      <c r="E47" s="19"/>
      <c r="F47" s="20"/>
      <c r="G47" s="27">
        <f t="shared" si="0"/>
        <v>0</v>
      </c>
    </row>
    <row r="48" spans="1:7" ht="12" customHeight="1">
      <c r="A48" s="89"/>
      <c r="B48" s="89"/>
      <c r="C48" s="89"/>
      <c r="D48" s="89"/>
      <c r="E48" s="89"/>
      <c r="F48" s="89"/>
      <c r="G48" s="89"/>
    </row>
    <row r="49" spans="1:7" ht="18" customHeight="1">
      <c r="A49" s="88"/>
      <c r="B49" s="88"/>
      <c r="C49" s="88"/>
      <c r="D49" s="88"/>
      <c r="E49" s="88"/>
      <c r="F49" s="88"/>
      <c r="G49" s="88"/>
    </row>
  </sheetData>
  <sheetProtection sheet="1" objects="1" scenarios="1" selectLockedCells="1"/>
  <mergeCells count="3">
    <mergeCell ref="B5:F5"/>
    <mergeCell ref="A48:G48"/>
    <mergeCell ref="A49:G49"/>
  </mergeCells>
  <conditionalFormatting sqref="G11:G47">
    <cfRule type="containsBlanks" dxfId="295" priority="46" stopIfTrue="1">
      <formula>LEN(TRIM(G11))=0</formula>
    </cfRule>
    <cfRule type="cellIs" dxfId="294" priority="49" operator="between">
      <formula>6</formula>
      <formula>8</formula>
    </cfRule>
  </conditionalFormatting>
  <conditionalFormatting sqref="G11:G47">
    <cfRule type="cellIs" dxfId="293" priority="47" operator="between">
      <formula>0</formula>
      <formula>2</formula>
    </cfRule>
    <cfRule type="cellIs" dxfId="292" priority="48" operator="between">
      <formula>3</formula>
      <formula>5</formula>
    </cfRule>
    <cfRule type="cellIs" dxfId="291" priority="50" operator="between">
      <formula>9</formula>
      <formula>12</formula>
    </cfRule>
  </conditionalFormatting>
  <conditionalFormatting sqref="F11:F47">
    <cfRule type="containsBlanks" dxfId="290" priority="20" stopIfTrue="1">
      <formula>LEN(TRIM(F11))=0</formula>
    </cfRule>
    <cfRule type="cellIs" dxfId="289" priority="21" operator="equal">
      <formula>0</formula>
    </cfRule>
    <cfRule type="cellIs" dxfId="288" priority="22" operator="equal">
      <formula>1</formula>
    </cfRule>
  </conditionalFormatting>
  <conditionalFormatting sqref="D11:D47">
    <cfRule type="containsBlanks" dxfId="287" priority="16" stopIfTrue="1">
      <formula>LEN(TRIM(D11))=0</formula>
    </cfRule>
    <cfRule type="cellIs" dxfId="286" priority="17" operator="equal">
      <formula>0</formula>
    </cfRule>
    <cfRule type="cellIs" dxfId="285" priority="18" operator="equal">
      <formula>1</formula>
    </cfRule>
    <cfRule type="cellIs" dxfId="284" priority="19" operator="equal">
      <formula>2</formula>
    </cfRule>
  </conditionalFormatting>
  <conditionalFormatting sqref="B11:B47">
    <cfRule type="containsBlanks" dxfId="283" priority="11" stopIfTrue="1">
      <formula>LEN(TRIM(B11))=0</formula>
    </cfRule>
    <cfRule type="cellIs" dxfId="282" priority="12" operator="equal">
      <formula>0</formula>
    </cfRule>
    <cfRule type="cellIs" dxfId="281" priority="13" operator="equal">
      <formula>1</formula>
    </cfRule>
    <cfRule type="cellIs" dxfId="280" priority="14" operator="equal">
      <formula>2</formula>
    </cfRule>
    <cfRule type="cellIs" dxfId="279" priority="15" operator="equal">
      <formula>3</formula>
    </cfRule>
  </conditionalFormatting>
  <conditionalFormatting sqref="C11:C47">
    <cfRule type="containsBlanks" dxfId="278" priority="6" stopIfTrue="1">
      <formula>LEN(TRIM(C11))=0</formula>
    </cfRule>
    <cfRule type="cellIs" dxfId="277" priority="7" operator="equal">
      <formula>0</formula>
    </cfRule>
    <cfRule type="cellIs" dxfId="276" priority="8" operator="equal">
      <formula>1</formula>
    </cfRule>
    <cfRule type="cellIs" dxfId="275" priority="9" operator="equal">
      <formula>2</formula>
    </cfRule>
    <cfRule type="cellIs" dxfId="274" priority="10" operator="equal">
      <formula>3</formula>
    </cfRule>
  </conditionalFormatting>
  <conditionalFormatting sqref="E11:E47">
    <cfRule type="containsBlanks" dxfId="273" priority="1" stopIfTrue="1">
      <formula>LEN(TRIM(E11))=0</formula>
    </cfRule>
    <cfRule type="cellIs" dxfId="272" priority="2" operator="equal">
      <formula>0</formula>
    </cfRule>
    <cfRule type="cellIs" dxfId="271" priority="3" operator="equal">
      <formula>1</formula>
    </cfRule>
    <cfRule type="cellIs" dxfId="270" priority="4" operator="equal">
      <formula>2</formula>
    </cfRule>
    <cfRule type="cellIs" dxfId="269" priority="5" operator="equal">
      <formula>3</formula>
    </cfRule>
  </conditionalFormatting>
  <dataValidations count="3">
    <dataValidation type="whole" allowBlank="1" showInputMessage="1" showErrorMessage="1" sqref="B11:C47 E11:E47">
      <formula1>0</formula1>
      <formula2>3</formula2>
    </dataValidation>
    <dataValidation type="whole" allowBlank="1" showInputMessage="1" showErrorMessage="1" sqref="F11:F47">
      <formula1>0</formula1>
      <formula2>1</formula2>
    </dataValidation>
    <dataValidation type="whole" allowBlank="1" showInputMessage="1" showErrorMessage="1" sqref="D11:D47">
      <formula1>0</formula1>
      <formula2>2</formula2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tabSelected="1" topLeftCell="F9" workbookViewId="0">
      <selection activeCell="J12" sqref="J12"/>
    </sheetView>
  </sheetViews>
  <sheetFormatPr baseColWidth="10" defaultColWidth="17.1640625" defaultRowHeight="15" x14ac:dyDescent="0"/>
  <cols>
    <col min="1" max="1" width="27" style="68" customWidth="1"/>
    <col min="2" max="14" width="16.83203125" style="68" customWidth="1"/>
    <col min="15" max="16384" width="17.1640625" style="68"/>
  </cols>
  <sheetData>
    <row r="1" spans="1:15" s="83" customFormat="1" ht="32" customHeight="1" thickBot="1">
      <c r="A1" s="81" t="s">
        <v>136</v>
      </c>
      <c r="B1" s="82"/>
      <c r="C1" s="82"/>
      <c r="D1" s="82"/>
      <c r="E1" s="82"/>
    </row>
    <row r="2" spans="1:15" ht="18" customHeight="1">
      <c r="A2" s="1" t="s">
        <v>0</v>
      </c>
      <c r="B2" s="2" t="s">
        <v>1</v>
      </c>
      <c r="C2" s="3" t="s">
        <v>2</v>
      </c>
      <c r="D2" s="78"/>
      <c r="E2" s="79"/>
      <c r="F2" s="79"/>
      <c r="G2" s="79"/>
      <c r="H2" s="79"/>
      <c r="I2" s="79"/>
      <c r="J2" s="79"/>
      <c r="K2" s="79"/>
      <c r="L2" s="69"/>
      <c r="M2" s="69"/>
      <c r="N2" s="69"/>
      <c r="O2" s="69"/>
    </row>
    <row r="3" spans="1:15" ht="18" customHeight="1" thickBot="1">
      <c r="A3" s="4"/>
      <c r="B3" s="5"/>
      <c r="C3" s="6"/>
      <c r="D3" s="78"/>
      <c r="E3" s="79"/>
      <c r="F3" s="79"/>
      <c r="G3" s="79"/>
      <c r="H3" s="79"/>
      <c r="I3" s="79"/>
      <c r="J3" s="79"/>
      <c r="K3" s="79"/>
      <c r="L3" s="69"/>
      <c r="M3" s="69"/>
      <c r="N3" s="69"/>
      <c r="O3" s="69"/>
    </row>
    <row r="4" spans="1:15" ht="20" customHeight="1" thickBot="1"/>
    <row r="5" spans="1:15" ht="36" customHeight="1" thickBot="1">
      <c r="A5" s="7" t="s">
        <v>16</v>
      </c>
      <c r="B5" s="85" t="s">
        <v>4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7"/>
      <c r="O5" s="8" t="s">
        <v>5</v>
      </c>
    </row>
    <row r="6" spans="1:15" ht="20" customHeight="1">
      <c r="A6" s="36" t="s">
        <v>25</v>
      </c>
      <c r="B6" s="52">
        <v>1</v>
      </c>
      <c r="C6" s="53" t="s">
        <v>78</v>
      </c>
      <c r="D6" s="53" t="s">
        <v>105</v>
      </c>
      <c r="E6" s="53" t="s">
        <v>106</v>
      </c>
      <c r="F6" s="53">
        <v>5</v>
      </c>
      <c r="G6" s="53">
        <v>6</v>
      </c>
      <c r="H6" s="53">
        <v>7</v>
      </c>
      <c r="I6" s="53">
        <v>8</v>
      </c>
      <c r="J6" s="53" t="s">
        <v>139</v>
      </c>
      <c r="K6" s="53">
        <v>10</v>
      </c>
      <c r="L6" s="53">
        <v>11</v>
      </c>
      <c r="M6" s="53" t="s">
        <v>32</v>
      </c>
      <c r="N6" s="54" t="s">
        <v>108</v>
      </c>
      <c r="O6" s="48"/>
    </row>
    <row r="7" spans="1:15" ht="149" customHeight="1">
      <c r="A7" s="38" t="s">
        <v>26</v>
      </c>
      <c r="B7" s="41" t="s">
        <v>238</v>
      </c>
      <c r="C7" s="30" t="s">
        <v>239</v>
      </c>
      <c r="D7" s="30" t="s">
        <v>240</v>
      </c>
      <c r="E7" s="30" t="s">
        <v>241</v>
      </c>
      <c r="F7" s="30" t="s">
        <v>242</v>
      </c>
      <c r="G7" s="30" t="s">
        <v>243</v>
      </c>
      <c r="H7" s="30" t="s">
        <v>244</v>
      </c>
      <c r="I7" s="30" t="s">
        <v>245</v>
      </c>
      <c r="J7" s="30" t="s">
        <v>246</v>
      </c>
      <c r="K7" s="30" t="s">
        <v>247</v>
      </c>
      <c r="L7" s="30" t="s">
        <v>248</v>
      </c>
      <c r="M7" s="30" t="s">
        <v>226</v>
      </c>
      <c r="N7" s="42" t="s">
        <v>249</v>
      </c>
      <c r="O7" s="39" t="s">
        <v>6</v>
      </c>
    </row>
    <row r="8" spans="1:15" ht="32" customHeight="1">
      <c r="A8" s="37" t="s">
        <v>7</v>
      </c>
      <c r="B8" s="43" t="s">
        <v>34</v>
      </c>
      <c r="C8" s="31" t="s">
        <v>35</v>
      </c>
      <c r="D8" s="31" t="s">
        <v>34</v>
      </c>
      <c r="E8" s="31" t="s">
        <v>34</v>
      </c>
      <c r="F8" s="31" t="s">
        <v>33</v>
      </c>
      <c r="G8" s="31" t="s">
        <v>33</v>
      </c>
      <c r="H8" s="32" t="s">
        <v>113</v>
      </c>
      <c r="I8" s="32" t="s">
        <v>33</v>
      </c>
      <c r="J8" s="31" t="s">
        <v>112</v>
      </c>
      <c r="K8" s="32" t="s">
        <v>111</v>
      </c>
      <c r="L8" s="32" t="s">
        <v>110</v>
      </c>
      <c r="M8" s="32" t="s">
        <v>109</v>
      </c>
      <c r="N8" s="44" t="s">
        <v>109</v>
      </c>
      <c r="O8" s="40"/>
    </row>
    <row r="9" spans="1:15" ht="215" customHeight="1" thickBot="1">
      <c r="A9" s="50" t="s">
        <v>8</v>
      </c>
      <c r="B9" s="45" t="s">
        <v>114</v>
      </c>
      <c r="C9" s="46" t="s">
        <v>28</v>
      </c>
      <c r="D9" s="46" t="s">
        <v>115</v>
      </c>
      <c r="E9" s="46" t="s">
        <v>116</v>
      </c>
      <c r="F9" s="46" t="s">
        <v>138</v>
      </c>
      <c r="G9" s="46" t="s">
        <v>137</v>
      </c>
      <c r="H9" s="46" t="s">
        <v>119</v>
      </c>
      <c r="I9" s="46" t="s">
        <v>140</v>
      </c>
      <c r="J9" s="46" t="s">
        <v>141</v>
      </c>
      <c r="K9" s="46" t="s">
        <v>122</v>
      </c>
      <c r="L9" s="46" t="s">
        <v>123</v>
      </c>
      <c r="M9" s="46" t="s">
        <v>124</v>
      </c>
      <c r="N9" s="47" t="s">
        <v>125</v>
      </c>
      <c r="O9" s="23" t="s">
        <v>59</v>
      </c>
    </row>
    <row r="10" spans="1:15" s="11" customFormat="1" ht="18" customHeight="1" thickBot="1">
      <c r="A10" s="9" t="s">
        <v>9</v>
      </c>
      <c r="B10" s="49" t="s">
        <v>11</v>
      </c>
      <c r="C10" s="10" t="s">
        <v>15</v>
      </c>
      <c r="D10" s="10" t="s">
        <v>12</v>
      </c>
      <c r="E10" s="10" t="s">
        <v>39</v>
      </c>
      <c r="F10" s="10" t="s">
        <v>11</v>
      </c>
      <c r="G10" s="10" t="s">
        <v>11</v>
      </c>
      <c r="H10" s="10" t="s">
        <v>12</v>
      </c>
      <c r="I10" s="10" t="s">
        <v>11</v>
      </c>
      <c r="J10" s="10" t="s">
        <v>15</v>
      </c>
      <c r="K10" s="10" t="s">
        <v>12</v>
      </c>
      <c r="L10" s="10" t="s">
        <v>12</v>
      </c>
      <c r="M10" s="10" t="s">
        <v>11</v>
      </c>
      <c r="N10" s="59" t="s">
        <v>15</v>
      </c>
      <c r="O10" s="28" t="s">
        <v>56</v>
      </c>
    </row>
    <row r="11" spans="1:15" ht="18" customHeight="1">
      <c r="A11" s="51"/>
      <c r="B11" s="74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75"/>
      <c r="O11" s="25">
        <f>IF(SUM(B11:N11)&lt;0,"CHECK SCORES",IF(SUM(B11:N11)&gt;39,"CHECK SCORES",SUM(B11:N11)))</f>
        <v>0</v>
      </c>
    </row>
    <row r="12" spans="1:15" ht="18" customHeight="1">
      <c r="A12" s="13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  <c r="O12" s="26">
        <f t="shared" ref="O12:O47" si="0">IF(SUM(B12:N12)&lt;0,"CHECK SCORES",IF(SUM(B12:N12)&gt;39,"CHECK SCORES",SUM(B12:N12)))</f>
        <v>0</v>
      </c>
    </row>
    <row r="13" spans="1:15" ht="18" customHeight="1">
      <c r="A13" s="13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26">
        <f t="shared" si="0"/>
        <v>0</v>
      </c>
    </row>
    <row r="14" spans="1:15" ht="18" customHeight="1">
      <c r="A14" s="13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  <c r="O14" s="26">
        <f t="shared" si="0"/>
        <v>0</v>
      </c>
    </row>
    <row r="15" spans="1:15" ht="18" customHeight="1">
      <c r="A15" s="13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  <c r="O15" s="26">
        <f t="shared" si="0"/>
        <v>0</v>
      </c>
    </row>
    <row r="16" spans="1:15" ht="18" customHeight="1">
      <c r="A16" s="13"/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/>
      <c r="O16" s="26">
        <f t="shared" si="0"/>
        <v>0</v>
      </c>
    </row>
    <row r="17" spans="1:15" ht="18" customHeight="1">
      <c r="A17" s="13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6"/>
      <c r="O17" s="26">
        <f t="shared" si="0"/>
        <v>0</v>
      </c>
    </row>
    <row r="18" spans="1:15" ht="18" customHeight="1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/>
      <c r="O18" s="26">
        <f t="shared" si="0"/>
        <v>0</v>
      </c>
    </row>
    <row r="19" spans="1:15" ht="18" customHeight="1">
      <c r="A19" s="13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6"/>
      <c r="O19" s="26">
        <f t="shared" si="0"/>
        <v>0</v>
      </c>
    </row>
    <row r="20" spans="1:15" ht="18" customHeight="1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6"/>
      <c r="O20" s="26">
        <f t="shared" si="0"/>
        <v>0</v>
      </c>
    </row>
    <row r="21" spans="1:15" ht="18" customHeight="1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6"/>
      <c r="O21" s="26">
        <f t="shared" si="0"/>
        <v>0</v>
      </c>
    </row>
    <row r="22" spans="1:15" ht="18" customHeight="1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/>
      <c r="O22" s="26">
        <f t="shared" si="0"/>
        <v>0</v>
      </c>
    </row>
    <row r="23" spans="1:15" ht="18" customHeight="1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6"/>
      <c r="O23" s="26">
        <f t="shared" si="0"/>
        <v>0</v>
      </c>
    </row>
    <row r="24" spans="1:15" ht="18" customHeight="1">
      <c r="A24" s="13"/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6"/>
      <c r="O24" s="26">
        <f t="shared" si="0"/>
        <v>0</v>
      </c>
    </row>
    <row r="25" spans="1:15" ht="18" customHeight="1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6"/>
      <c r="O25" s="26">
        <f t="shared" si="0"/>
        <v>0</v>
      </c>
    </row>
    <row r="26" spans="1:15" ht="18" customHeight="1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6"/>
      <c r="O26" s="26">
        <f t="shared" si="0"/>
        <v>0</v>
      </c>
    </row>
    <row r="27" spans="1:15" ht="18" customHeight="1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/>
      <c r="O27" s="26">
        <f t="shared" si="0"/>
        <v>0</v>
      </c>
    </row>
    <row r="28" spans="1:15" ht="18" customHeight="1">
      <c r="A28" s="13"/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6">
        <f t="shared" si="0"/>
        <v>0</v>
      </c>
    </row>
    <row r="29" spans="1:15" ht="18" customHeight="1">
      <c r="A29" s="13"/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6"/>
      <c r="O29" s="26">
        <f t="shared" si="0"/>
        <v>0</v>
      </c>
    </row>
    <row r="30" spans="1:15" ht="18" customHeight="1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6"/>
      <c r="O30" s="26">
        <f t="shared" si="0"/>
        <v>0</v>
      </c>
    </row>
    <row r="31" spans="1:15" ht="18" customHeight="1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26">
        <f t="shared" si="0"/>
        <v>0</v>
      </c>
    </row>
    <row r="32" spans="1:15" ht="18" customHeight="1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  <c r="O32" s="26">
        <f t="shared" si="0"/>
        <v>0</v>
      </c>
    </row>
    <row r="33" spans="1:15" ht="18" customHeight="1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6"/>
      <c r="O33" s="26">
        <f t="shared" si="0"/>
        <v>0</v>
      </c>
    </row>
    <row r="34" spans="1:15" ht="18" customHeight="1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6"/>
      <c r="O34" s="26">
        <f t="shared" si="0"/>
        <v>0</v>
      </c>
    </row>
    <row r="35" spans="1:15" ht="18" customHeight="1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6"/>
      <c r="O35" s="26">
        <f t="shared" si="0"/>
        <v>0</v>
      </c>
    </row>
    <row r="36" spans="1:15" ht="18" customHeight="1">
      <c r="A36" s="13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  <c r="O36" s="26">
        <f t="shared" si="0"/>
        <v>0</v>
      </c>
    </row>
    <row r="37" spans="1:15" ht="18" customHeight="1">
      <c r="A37" s="13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6"/>
      <c r="O37" s="26">
        <f t="shared" si="0"/>
        <v>0</v>
      </c>
    </row>
    <row r="38" spans="1:15" ht="18" customHeight="1">
      <c r="A38" s="13"/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26">
        <f t="shared" si="0"/>
        <v>0</v>
      </c>
    </row>
    <row r="39" spans="1:15" ht="18" customHeight="1">
      <c r="A39" s="13"/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6"/>
      <c r="O39" s="26">
        <f t="shared" si="0"/>
        <v>0</v>
      </c>
    </row>
    <row r="40" spans="1:15" ht="18" customHeight="1">
      <c r="A40" s="13"/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6"/>
      <c r="O40" s="26">
        <f t="shared" si="0"/>
        <v>0</v>
      </c>
    </row>
    <row r="41" spans="1:15" ht="18" customHeight="1">
      <c r="A41" s="13"/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6"/>
      <c r="O41" s="26">
        <f t="shared" si="0"/>
        <v>0</v>
      </c>
    </row>
    <row r="42" spans="1:15" ht="18" customHeight="1">
      <c r="A42" s="13"/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6"/>
      <c r="O42" s="26">
        <f t="shared" si="0"/>
        <v>0</v>
      </c>
    </row>
    <row r="43" spans="1:15" ht="18" customHeight="1">
      <c r="A43" s="13"/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6"/>
      <c r="O43" s="26">
        <f t="shared" si="0"/>
        <v>0</v>
      </c>
    </row>
    <row r="44" spans="1:15" ht="18" customHeight="1">
      <c r="A44" s="13"/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6"/>
      <c r="O44" s="26">
        <f t="shared" si="0"/>
        <v>0</v>
      </c>
    </row>
    <row r="45" spans="1:15" ht="18" customHeight="1">
      <c r="A45" s="13"/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6"/>
      <c r="O45" s="26">
        <f t="shared" si="0"/>
        <v>0</v>
      </c>
    </row>
    <row r="46" spans="1:15" ht="18" customHeight="1">
      <c r="A46" s="13"/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6"/>
      <c r="O46" s="26">
        <f t="shared" si="0"/>
        <v>0</v>
      </c>
    </row>
    <row r="47" spans="1:15" ht="18" customHeight="1" thickBot="1">
      <c r="A47" s="17"/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/>
      <c r="O47" s="27">
        <f t="shared" si="0"/>
        <v>0</v>
      </c>
    </row>
    <row r="48" spans="1:15" ht="18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</sheetData>
  <sheetProtection sheet="1" objects="1" scenarios="1" selectLockedCells="1"/>
  <mergeCells count="2">
    <mergeCell ref="B5:N5"/>
    <mergeCell ref="A48:O48"/>
  </mergeCells>
  <conditionalFormatting sqref="O11:O47">
    <cfRule type="containsBlanks" dxfId="268" priority="75" stopIfTrue="1">
      <formula>LEN(TRIM(O11))=0</formula>
    </cfRule>
    <cfRule type="cellIs" dxfId="267" priority="78" operator="between">
      <formula>20</formula>
      <formula>29</formula>
    </cfRule>
  </conditionalFormatting>
  <conditionalFormatting sqref="O11:O47">
    <cfRule type="cellIs" dxfId="266" priority="76" operator="between">
      <formula>0</formula>
      <formula>9</formula>
    </cfRule>
    <cfRule type="cellIs" dxfId="265" priority="77" operator="between">
      <formula>10</formula>
      <formula>19</formula>
    </cfRule>
    <cfRule type="cellIs" dxfId="264" priority="79" operator="between">
      <formula>30</formula>
      <formula>39</formula>
    </cfRule>
  </conditionalFormatting>
  <conditionalFormatting sqref="B11:B47">
    <cfRule type="containsBlanks" dxfId="263" priority="71" stopIfTrue="1">
      <formula>LEN(TRIM(B11))=0</formula>
    </cfRule>
    <cfRule type="cellIs" dxfId="262" priority="72" operator="equal">
      <formula>0</formula>
    </cfRule>
    <cfRule type="cellIs" dxfId="261" priority="73" operator="equal">
      <formula>1</formula>
    </cfRule>
    <cfRule type="cellIs" dxfId="260" priority="74" operator="equal">
      <formula>2</formula>
    </cfRule>
  </conditionalFormatting>
  <conditionalFormatting sqref="F11:F47">
    <cfRule type="containsBlanks" dxfId="259" priority="67" stopIfTrue="1">
      <formula>LEN(TRIM(F11))=0</formula>
    </cfRule>
    <cfRule type="cellIs" dxfId="258" priority="68" operator="equal">
      <formula>0</formula>
    </cfRule>
    <cfRule type="cellIs" dxfId="257" priority="69" operator="equal">
      <formula>1</formula>
    </cfRule>
    <cfRule type="cellIs" dxfId="256" priority="70" operator="equal">
      <formula>2</formula>
    </cfRule>
  </conditionalFormatting>
  <conditionalFormatting sqref="G11:G47">
    <cfRule type="containsBlanks" dxfId="255" priority="63" stopIfTrue="1">
      <formula>LEN(TRIM(G11))=0</formula>
    </cfRule>
    <cfRule type="cellIs" dxfId="254" priority="64" operator="equal">
      <formula>0</formula>
    </cfRule>
    <cfRule type="cellIs" dxfId="253" priority="65" operator="equal">
      <formula>1</formula>
    </cfRule>
    <cfRule type="cellIs" dxfId="252" priority="66" operator="equal">
      <formula>2</formula>
    </cfRule>
  </conditionalFormatting>
  <conditionalFormatting sqref="M11:M47">
    <cfRule type="containsBlanks" dxfId="251" priority="55" stopIfTrue="1">
      <formula>LEN(TRIM(M11))=0</formula>
    </cfRule>
    <cfRule type="cellIs" dxfId="250" priority="56" operator="equal">
      <formula>0</formula>
    </cfRule>
    <cfRule type="cellIs" dxfId="249" priority="57" operator="equal">
      <formula>1</formula>
    </cfRule>
    <cfRule type="cellIs" dxfId="248" priority="58" operator="equal">
      <formula>2</formula>
    </cfRule>
  </conditionalFormatting>
  <conditionalFormatting sqref="L11:L47">
    <cfRule type="containsBlanks" dxfId="247" priority="50" stopIfTrue="1">
      <formula>LEN(TRIM(L11))=0</formula>
    </cfRule>
    <cfRule type="cellIs" dxfId="246" priority="51" operator="equal">
      <formula>0</formula>
    </cfRule>
    <cfRule type="cellIs" dxfId="245" priority="52" operator="equal">
      <formula>1</formula>
    </cfRule>
    <cfRule type="cellIs" dxfId="244" priority="53" operator="equal">
      <formula>2</formula>
    </cfRule>
    <cfRule type="cellIs" dxfId="243" priority="54" operator="equal">
      <formula>3</formula>
    </cfRule>
  </conditionalFormatting>
  <conditionalFormatting sqref="K11:K47">
    <cfRule type="containsBlanks" dxfId="242" priority="45" stopIfTrue="1">
      <formula>LEN(TRIM(K11))=0</formula>
    </cfRule>
    <cfRule type="cellIs" dxfId="241" priority="46" operator="equal">
      <formula>0</formula>
    </cfRule>
    <cfRule type="cellIs" dxfId="240" priority="47" operator="equal">
      <formula>1</formula>
    </cfRule>
    <cfRule type="cellIs" dxfId="239" priority="48" operator="equal">
      <formula>2</formula>
    </cfRule>
    <cfRule type="cellIs" dxfId="238" priority="49" operator="equal">
      <formula>3</formula>
    </cfRule>
  </conditionalFormatting>
  <conditionalFormatting sqref="H11:H47">
    <cfRule type="containsBlanks" dxfId="237" priority="40" stopIfTrue="1">
      <formula>LEN(TRIM(H11))=0</formula>
    </cfRule>
    <cfRule type="cellIs" dxfId="236" priority="41" operator="equal">
      <formula>0</formula>
    </cfRule>
    <cfRule type="cellIs" dxfId="235" priority="42" operator="equal">
      <formula>1</formula>
    </cfRule>
    <cfRule type="cellIs" dxfId="234" priority="43" operator="equal">
      <formula>2</formula>
    </cfRule>
    <cfRule type="cellIs" dxfId="233" priority="44" operator="equal">
      <formula>3</formula>
    </cfRule>
  </conditionalFormatting>
  <conditionalFormatting sqref="D11:D47">
    <cfRule type="containsBlanks" dxfId="232" priority="35" stopIfTrue="1">
      <formula>LEN(TRIM(D11))=0</formula>
    </cfRule>
    <cfRule type="cellIs" dxfId="231" priority="36" operator="equal">
      <formula>0</formula>
    </cfRule>
    <cfRule type="cellIs" dxfId="230" priority="37" operator="equal">
      <formula>1</formula>
    </cfRule>
    <cfRule type="cellIs" dxfId="229" priority="38" operator="equal">
      <formula>2</formula>
    </cfRule>
    <cfRule type="cellIs" dxfId="228" priority="39" operator="equal">
      <formula>3</formula>
    </cfRule>
  </conditionalFormatting>
  <conditionalFormatting sqref="C11:C47">
    <cfRule type="containsBlanks" dxfId="227" priority="30" stopIfTrue="1">
      <formula>LEN(TRIM(C11))=0</formula>
    </cfRule>
    <cfRule type="cellIs" dxfId="226" priority="31" operator="equal">
      <formula>0</formula>
    </cfRule>
    <cfRule type="cellIs" dxfId="225" priority="32" operator="equal">
      <formula>1</formula>
    </cfRule>
    <cfRule type="cellIs" dxfId="224" priority="33" operator="equal">
      <formula>2</formula>
    </cfRule>
    <cfRule type="cellIs" dxfId="223" priority="34" operator="between">
      <formula>3</formula>
      <formula>4</formula>
    </cfRule>
  </conditionalFormatting>
  <conditionalFormatting sqref="N11:N47">
    <cfRule type="containsBlanks" dxfId="222" priority="20" stopIfTrue="1">
      <formula>LEN(TRIM(N11))=0</formula>
    </cfRule>
    <cfRule type="cellIs" dxfId="221" priority="21" operator="equal">
      <formula>0</formula>
    </cfRule>
    <cfRule type="cellIs" dxfId="220" priority="22" operator="equal">
      <formula>1</formula>
    </cfRule>
    <cfRule type="cellIs" dxfId="219" priority="23" operator="equal">
      <formula>2</formula>
    </cfRule>
    <cfRule type="cellIs" dxfId="218" priority="24" operator="between">
      <formula>3</formula>
      <formula>4</formula>
    </cfRule>
  </conditionalFormatting>
  <conditionalFormatting sqref="E17:E47">
    <cfRule type="containsBlanks" dxfId="217" priority="15" stopIfTrue="1">
      <formula>LEN(TRIM(E17))=0</formula>
    </cfRule>
    <cfRule type="cellIs" dxfId="216" priority="16" operator="between">
      <formula>0</formula>
      <formula>1</formula>
    </cfRule>
    <cfRule type="cellIs" dxfId="215" priority="17" operator="equal">
      <formula>2</formula>
    </cfRule>
    <cfRule type="cellIs" dxfId="214" priority="18" operator="equal">
      <formula>3</formula>
    </cfRule>
    <cfRule type="cellIs" dxfId="213" priority="19" operator="between">
      <formula>4</formula>
      <formula>5</formula>
    </cfRule>
  </conditionalFormatting>
  <conditionalFormatting sqref="E11:E16">
    <cfRule type="containsBlanks" dxfId="212" priority="10" stopIfTrue="1">
      <formula>LEN(TRIM(E11))=0</formula>
    </cfRule>
    <cfRule type="cellIs" dxfId="211" priority="11" operator="between">
      <formula>0</formula>
      <formula>1</formula>
    </cfRule>
    <cfRule type="cellIs" dxfId="210" priority="12" operator="equal">
      <formula>2</formula>
    </cfRule>
    <cfRule type="cellIs" dxfId="209" priority="13" operator="between">
      <formula>3</formula>
      <formula>4</formula>
    </cfRule>
    <cfRule type="cellIs" dxfId="208" priority="14" operator="between">
      <formula>5</formula>
      <formula>6</formula>
    </cfRule>
  </conditionalFormatting>
  <conditionalFormatting sqref="J11:J47">
    <cfRule type="containsBlanks" dxfId="207" priority="5" stopIfTrue="1">
      <formula>LEN(TRIM(J11))=0</formula>
    </cfRule>
    <cfRule type="cellIs" dxfId="206" priority="6" operator="equal">
      <formula>0</formula>
    </cfRule>
    <cfRule type="cellIs" dxfId="205" priority="7" operator="equal">
      <formula>1</formula>
    </cfRule>
    <cfRule type="cellIs" dxfId="204" priority="8" operator="equal">
      <formula>2</formula>
    </cfRule>
    <cfRule type="cellIs" dxfId="203" priority="9" operator="between">
      <formula>3</formula>
      <formula>4</formula>
    </cfRule>
  </conditionalFormatting>
  <conditionalFormatting sqref="I11:I47">
    <cfRule type="containsBlanks" dxfId="202" priority="1" stopIfTrue="1">
      <formula>LEN(TRIM(I11))=0</formula>
    </cfRule>
    <cfRule type="cellIs" dxfId="201" priority="2" operator="equal">
      <formula>0</formula>
    </cfRule>
    <cfRule type="cellIs" dxfId="200" priority="3" operator="equal">
      <formula>1</formula>
    </cfRule>
    <cfRule type="cellIs" dxfId="199" priority="4" operator="equal">
      <formula>2</formula>
    </cfRule>
  </conditionalFormatting>
  <dataValidations count="5">
    <dataValidation type="whole" allowBlank="1" showInputMessage="1" showErrorMessage="1" sqref="E17:E47">
      <formula1>0</formula1>
      <formula2>5</formula2>
    </dataValidation>
    <dataValidation type="whole" allowBlank="1" showInputMessage="1" showErrorMessage="1" sqref="E11:E16">
      <formula1>0</formula1>
      <formula2>6</formula2>
    </dataValidation>
    <dataValidation type="whole" allowBlank="1" showInputMessage="1" showErrorMessage="1" sqref="C11:C47 N11:N47 J11:J47">
      <formula1>0</formula1>
      <formula2>4</formula2>
    </dataValidation>
    <dataValidation type="whole" allowBlank="1" showInputMessage="1" showErrorMessage="1" sqref="B11:B47 F11:G47 M11:M47 I11:I47">
      <formula1>0</formula1>
      <formula2>2</formula2>
    </dataValidation>
    <dataValidation type="whole" allowBlank="1" showInputMessage="1" showErrorMessage="1" sqref="D11:D47 K11:L47 H11:H47">
      <formula1>0</formula1>
      <formula2>3</formula2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GR4 U5 Pre</vt:lpstr>
      <vt:lpstr>GR4 U5 CP1</vt:lpstr>
      <vt:lpstr>GR4 U5 WS1</vt:lpstr>
      <vt:lpstr>GR4 U5 CP2</vt:lpstr>
      <vt:lpstr>GR4 U5 Post</vt:lpstr>
      <vt:lpstr>GR4 U6 Pre</vt:lpstr>
      <vt:lpstr>GR4 U6 WS1</vt:lpstr>
      <vt:lpstr>GR4 U6 CP1</vt:lpstr>
      <vt:lpstr>GR4 U6 Post</vt:lpstr>
      <vt:lpstr>GR4 U7 Pre</vt:lpstr>
      <vt:lpstr>GR4 U7 CP1</vt:lpstr>
      <vt:lpstr>GR4 U7 CP2</vt:lpstr>
      <vt:lpstr>GR4 U7 Post</vt:lpstr>
    </vt:vector>
  </TitlesOfParts>
  <Company>MLC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R</dc:creator>
  <cp:lastModifiedBy>klamberti</cp:lastModifiedBy>
  <dcterms:created xsi:type="dcterms:W3CDTF">2014-05-05T18:54:03Z</dcterms:created>
  <dcterms:modified xsi:type="dcterms:W3CDTF">2016-04-07T15:31:08Z</dcterms:modified>
</cp:coreProperties>
</file>